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2" l="1"/>
  <c r="M13" i="12" s="1"/>
  <c r="X35" i="12"/>
  <c r="W35" i="12"/>
  <c r="K13" i="12" s="1"/>
  <c r="V35" i="12"/>
  <c r="J13" i="12" s="1"/>
  <c r="U35" i="12"/>
  <c r="T35" i="12"/>
  <c r="S35" i="12"/>
  <c r="G13" i="12" s="1"/>
  <c r="R35" i="12"/>
  <c r="F13" i="12" s="1"/>
  <c r="Q35" i="12"/>
  <c r="P35" i="12"/>
  <c r="O35" i="12"/>
  <c r="N35" i="12"/>
  <c r="B13" i="12" s="1"/>
  <c r="M35" i="12"/>
  <c r="L35" i="12"/>
  <c r="K35" i="12"/>
  <c r="J35" i="12"/>
  <c r="J12" i="12" s="1"/>
  <c r="J14" i="12" s="1"/>
  <c r="I35" i="12"/>
  <c r="I12" i="12" s="1"/>
  <c r="I14" i="12" s="1"/>
  <c r="H35" i="12"/>
  <c r="G35" i="12"/>
  <c r="G12" i="12" s="1"/>
  <c r="G14" i="12" s="1"/>
  <c r="F35" i="12"/>
  <c r="F12" i="12" s="1"/>
  <c r="F14" i="12" s="1"/>
  <c r="E35" i="12"/>
  <c r="E12" i="12" s="1"/>
  <c r="D35" i="12"/>
  <c r="C35" i="12"/>
  <c r="C12" i="12" s="1"/>
  <c r="C14" i="12" s="1"/>
  <c r="B35" i="12"/>
  <c r="B12" i="12" s="1"/>
  <c r="B14" i="12" s="1"/>
  <c r="L13" i="12"/>
  <c r="I13" i="12"/>
  <c r="H13" i="12"/>
  <c r="E13" i="12"/>
  <c r="D13" i="12"/>
  <c r="C13" i="12"/>
  <c r="M12" i="12"/>
  <c r="M14" i="12" s="1"/>
  <c r="L12" i="12"/>
  <c r="L14" i="12" s="1"/>
  <c r="K12" i="12"/>
  <c r="H12" i="12"/>
  <c r="D12" i="12"/>
  <c r="D14" i="12" l="1"/>
  <c r="E14" i="12"/>
  <c r="K14" i="12"/>
  <c r="H14" i="12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M14" i="11" s="1"/>
  <c r="L12" i="11"/>
  <c r="L14" i="11" s="1"/>
  <c r="K12" i="11"/>
  <c r="K14" i="11" s="1"/>
  <c r="J12" i="11"/>
  <c r="J14" i="11" s="1"/>
  <c r="I12" i="11"/>
  <c r="I14" i="11" s="1"/>
  <c r="H12" i="11"/>
  <c r="H14" i="11" s="1"/>
  <c r="G12" i="11"/>
  <c r="G14" i="11" s="1"/>
  <c r="F12" i="11"/>
  <c r="F14" i="11" s="1"/>
  <c r="E12" i="11"/>
  <c r="E14" i="11" s="1"/>
  <c r="D12" i="11"/>
  <c r="D14" i="11" s="1"/>
  <c r="C12" i="11"/>
  <c r="C14" i="11" s="1"/>
  <c r="B12" i="11"/>
  <c r="B14" i="11" s="1"/>
  <c r="Y35" i="10" l="1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M14" i="10" s="1"/>
  <c r="L12" i="10"/>
  <c r="L14" i="10" s="1"/>
  <c r="K12" i="10"/>
  <c r="K14" i="10" s="1"/>
  <c r="J12" i="10"/>
  <c r="J14" i="10" s="1"/>
  <c r="I12" i="10"/>
  <c r="I14" i="10" s="1"/>
  <c r="H12" i="10"/>
  <c r="H14" i="10" s="1"/>
  <c r="G12" i="10"/>
  <c r="G14" i="10" s="1"/>
  <c r="F12" i="10"/>
  <c r="F14" i="10" s="1"/>
  <c r="E12" i="10"/>
  <c r="E14" i="10" s="1"/>
  <c r="D12" i="10"/>
  <c r="D14" i="10" s="1"/>
  <c r="C12" i="10"/>
  <c r="C14" i="10" s="1"/>
  <c r="B12" i="10"/>
  <c r="B14" i="10" s="1"/>
  <c r="Y35" i="9" l="1"/>
  <c r="X35" i="9"/>
  <c r="L13" i="9" s="1"/>
  <c r="W35" i="9"/>
  <c r="K13" i="9" s="1"/>
  <c r="V35" i="9"/>
  <c r="J13" i="9" s="1"/>
  <c r="U35" i="9"/>
  <c r="T35" i="9"/>
  <c r="S35" i="9"/>
  <c r="G13" i="9" s="1"/>
  <c r="R35" i="9"/>
  <c r="F13" i="9" s="1"/>
  <c r="Q35" i="9"/>
  <c r="P35" i="9"/>
  <c r="D13" i="9" s="1"/>
  <c r="O35" i="9"/>
  <c r="C13" i="9" s="1"/>
  <c r="N35" i="9"/>
  <c r="B13" i="9" s="1"/>
  <c r="M35" i="9"/>
  <c r="L35" i="9"/>
  <c r="K35" i="9"/>
  <c r="K12" i="9" s="1"/>
  <c r="K14" i="9" s="1"/>
  <c r="J35" i="9"/>
  <c r="J12" i="9" s="1"/>
  <c r="J14" i="9" s="1"/>
  <c r="I35" i="9"/>
  <c r="H35" i="9"/>
  <c r="H12" i="9" s="1"/>
  <c r="G35" i="9"/>
  <c r="G12" i="9" s="1"/>
  <c r="G14" i="9" s="1"/>
  <c r="F35" i="9"/>
  <c r="F12" i="9" s="1"/>
  <c r="F14" i="9" s="1"/>
  <c r="E35" i="9"/>
  <c r="D35" i="9"/>
  <c r="D12" i="9" s="1"/>
  <c r="C35" i="9"/>
  <c r="C12" i="9" s="1"/>
  <c r="C14" i="9" s="1"/>
  <c r="B35" i="9"/>
  <c r="B12" i="9" s="1"/>
  <c r="B14" i="9" s="1"/>
  <c r="M13" i="9"/>
  <c r="I13" i="9"/>
  <c r="H13" i="9"/>
  <c r="E13" i="9"/>
  <c r="M12" i="9"/>
  <c r="M14" i="9" s="1"/>
  <c r="L12" i="9"/>
  <c r="I12" i="9"/>
  <c r="I14" i="9" s="1"/>
  <c r="E12" i="9"/>
  <c r="D14" i="9" l="1"/>
  <c r="E14" i="9"/>
  <c r="H14" i="9"/>
  <c r="L14" i="9"/>
  <c r="Y35" i="8"/>
  <c r="X35" i="8"/>
  <c r="W35" i="8"/>
  <c r="V35" i="8"/>
  <c r="J13" i="8" s="1"/>
  <c r="U35" i="8"/>
  <c r="T35" i="8"/>
  <c r="H13" i="8" s="1"/>
  <c r="S35" i="8"/>
  <c r="G13" i="8" s="1"/>
  <c r="R35" i="8"/>
  <c r="F13" i="8" s="1"/>
  <c r="Q35" i="8"/>
  <c r="P35" i="8"/>
  <c r="O35" i="8"/>
  <c r="C13" i="8" s="1"/>
  <c r="N35" i="8"/>
  <c r="B13" i="8" s="1"/>
  <c r="M35" i="8"/>
  <c r="L35" i="8"/>
  <c r="K35" i="8"/>
  <c r="K12" i="8" s="1"/>
  <c r="K14" i="8" s="1"/>
  <c r="J35" i="8"/>
  <c r="J12" i="8" s="1"/>
  <c r="I35" i="8"/>
  <c r="H35" i="8"/>
  <c r="G35" i="8"/>
  <c r="F35" i="8"/>
  <c r="F12" i="8" s="1"/>
  <c r="F14" i="8" s="1"/>
  <c r="E35" i="8"/>
  <c r="D35" i="8"/>
  <c r="D12" i="8" s="1"/>
  <c r="C35" i="8"/>
  <c r="C12" i="8" s="1"/>
  <c r="C14" i="8" s="1"/>
  <c r="B35" i="8"/>
  <c r="B12" i="8" s="1"/>
  <c r="B14" i="8" s="1"/>
  <c r="M13" i="8"/>
  <c r="L13" i="8"/>
  <c r="K13" i="8"/>
  <c r="I13" i="8"/>
  <c r="E13" i="8"/>
  <c r="D13" i="8"/>
  <c r="M12" i="8"/>
  <c r="M14" i="8" s="1"/>
  <c r="L12" i="8"/>
  <c r="L14" i="8" s="1"/>
  <c r="I12" i="8"/>
  <c r="H12" i="8"/>
  <c r="G12" i="8"/>
  <c r="E12" i="8"/>
  <c r="E14" i="8" s="1"/>
  <c r="D14" i="8" l="1"/>
  <c r="G14" i="8"/>
  <c r="H14" i="8"/>
  <c r="I14" i="8"/>
  <c r="J14" i="8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H12" i="7" s="1"/>
  <c r="G35" i="7"/>
  <c r="G12" i="7" s="1"/>
  <c r="F35" i="7"/>
  <c r="F12" i="7" s="1"/>
  <c r="E35" i="7"/>
  <c r="D35" i="7"/>
  <c r="D12" i="7" s="1"/>
  <c r="C35" i="7"/>
  <c r="C12" i="7" s="1"/>
  <c r="B35" i="7"/>
  <c r="B12" i="7" s="1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M14" i="7" s="1"/>
  <c r="L12" i="7"/>
  <c r="L14" i="7" s="1"/>
  <c r="K12" i="7"/>
  <c r="K14" i="7" s="1"/>
  <c r="J12" i="7"/>
  <c r="J14" i="7" s="1"/>
  <c r="I12" i="7"/>
  <c r="I14" i="7" s="1"/>
  <c r="E12" i="7"/>
  <c r="G14" i="7" l="1"/>
  <c r="F14" i="7"/>
  <c r="D14" i="7"/>
  <c r="H14" i="7"/>
  <c r="E14" i="7"/>
  <c r="B14" i="7"/>
  <c r="C14" i="7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F12" i="6" s="1"/>
  <c r="E35" i="6"/>
  <c r="E12" i="6" s="1"/>
  <c r="D35" i="6"/>
  <c r="D12" i="6" s="1"/>
  <c r="C35" i="6"/>
  <c r="C12" i="6" s="1"/>
  <c r="B35" i="6"/>
  <c r="B12" i="6" s="1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M14" i="6" s="1"/>
  <c r="L12" i="6"/>
  <c r="L14" i="6" s="1"/>
  <c r="K12" i="6"/>
  <c r="K14" i="6" s="1"/>
  <c r="J12" i="6"/>
  <c r="J14" i="6" s="1"/>
  <c r="I12" i="6"/>
  <c r="I14" i="6" s="1"/>
  <c r="H12" i="6"/>
  <c r="H14" i="6" s="1"/>
  <c r="G12" i="6"/>
  <c r="G14" i="6" s="1"/>
  <c r="E14" i="6" l="1"/>
  <c r="D14" i="6"/>
  <c r="B14" i="6"/>
  <c r="F14" i="6"/>
  <c r="C14" i="6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J12" i="5" s="1"/>
  <c r="I35" i="5"/>
  <c r="H35" i="5"/>
  <c r="H12" i="5" s="1"/>
  <c r="G35" i="5"/>
  <c r="G12" i="5" s="1"/>
  <c r="F35" i="5"/>
  <c r="E35" i="5"/>
  <c r="D35" i="5"/>
  <c r="D12" i="5" s="1"/>
  <c r="C35" i="5"/>
  <c r="C12" i="5" s="1"/>
  <c r="B35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M14" i="5" s="1"/>
  <c r="L12" i="5"/>
  <c r="L14" i="5" s="1"/>
  <c r="K12" i="5"/>
  <c r="K14" i="5" s="1"/>
  <c r="I12" i="5"/>
  <c r="I14" i="5" s="1"/>
  <c r="F12" i="5"/>
  <c r="F14" i="5" s="1"/>
  <c r="E12" i="5"/>
  <c r="E14" i="5" s="1"/>
  <c r="B12" i="5"/>
  <c r="B14" i="5" s="1"/>
  <c r="C14" i="5" l="1"/>
  <c r="D14" i="5"/>
  <c r="G14" i="5"/>
  <c r="H14" i="5"/>
  <c r="J14" i="5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L12" i="4"/>
  <c r="L14" i="4" s="1"/>
  <c r="K12" i="4"/>
  <c r="K14" i="4" s="1"/>
  <c r="J12" i="4"/>
  <c r="J14" i="4" s="1"/>
  <c r="I12" i="4"/>
  <c r="I14" i="4" s="1"/>
  <c r="H12" i="4"/>
  <c r="G12" i="4"/>
  <c r="G14" i="4" s="1"/>
  <c r="F12" i="4"/>
  <c r="F14" i="4" s="1"/>
  <c r="E12" i="4"/>
  <c r="E14" i="4" s="1"/>
  <c r="D12" i="4"/>
  <c r="D14" i="4" s="1"/>
  <c r="C12" i="4"/>
  <c r="C14" i="4" s="1"/>
  <c r="B12" i="4"/>
  <c r="B14" i="4" s="1"/>
  <c r="H14" i="4" l="1"/>
  <c r="M14" i="4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M14" i="3" s="1"/>
  <c r="L12" i="3"/>
  <c r="L14" i="3" s="1"/>
  <c r="K12" i="3"/>
  <c r="K14" i="3" s="1"/>
  <c r="J12" i="3"/>
  <c r="J14" i="3" s="1"/>
  <c r="I12" i="3"/>
  <c r="I14" i="3" s="1"/>
  <c r="H12" i="3"/>
  <c r="H14" i="3" s="1"/>
  <c r="G12" i="3"/>
  <c r="G14" i="3" s="1"/>
  <c r="F12" i="3"/>
  <c r="F14" i="3" s="1"/>
  <c r="E12" i="3"/>
  <c r="E14" i="3" s="1"/>
  <c r="D12" i="3"/>
  <c r="D14" i="3" s="1"/>
  <c r="C12" i="3"/>
  <c r="C14" i="3" s="1"/>
  <c r="B12" i="3"/>
  <c r="B14" i="3" s="1"/>
  <c r="Y35" i="2" l="1"/>
  <c r="X35" i="2"/>
  <c r="W35" i="2"/>
  <c r="V35" i="2"/>
  <c r="U35" i="2"/>
  <c r="T35" i="2"/>
  <c r="S35" i="2"/>
  <c r="R35" i="2"/>
  <c r="Q35" i="2"/>
  <c r="P35" i="2"/>
  <c r="O35" i="2"/>
  <c r="N35" i="2"/>
  <c r="B13" i="2" s="1"/>
  <c r="M35" i="2"/>
  <c r="L35" i="2"/>
  <c r="K35" i="2"/>
  <c r="J35" i="2"/>
  <c r="J12" i="2" s="1"/>
  <c r="I35" i="2"/>
  <c r="H35" i="2"/>
  <c r="G35" i="2"/>
  <c r="F35" i="2"/>
  <c r="F12" i="2" s="1"/>
  <c r="E35" i="2"/>
  <c r="D35" i="2"/>
  <c r="C35" i="2"/>
  <c r="B35" i="2"/>
  <c r="B12" i="2" s="1"/>
  <c r="M13" i="2"/>
  <c r="L13" i="2"/>
  <c r="K13" i="2"/>
  <c r="J13" i="2"/>
  <c r="I13" i="2"/>
  <c r="H13" i="2"/>
  <c r="G13" i="2"/>
  <c r="F13" i="2"/>
  <c r="E13" i="2"/>
  <c r="D13" i="2"/>
  <c r="C13" i="2"/>
  <c r="M12" i="2"/>
  <c r="M14" i="2" s="1"/>
  <c r="L12" i="2"/>
  <c r="L14" i="2" s="1"/>
  <c r="K12" i="2"/>
  <c r="I12" i="2"/>
  <c r="I14" i="2" s="1"/>
  <c r="H12" i="2"/>
  <c r="H14" i="2" s="1"/>
  <c r="G12" i="2"/>
  <c r="G14" i="2" s="1"/>
  <c r="E12" i="2"/>
  <c r="E14" i="2" s="1"/>
  <c r="D12" i="2"/>
  <c r="D14" i="2" s="1"/>
  <c r="C12" i="2"/>
  <c r="C14" i="2" s="1"/>
  <c r="F14" i="2" l="1"/>
  <c r="J14" i="2"/>
  <c r="B14" i="2"/>
  <c r="K14" i="2"/>
  <c r="Y35" i="1"/>
  <c r="M13" i="1" s="1"/>
  <c r="X35" i="1"/>
  <c r="L13" i="1" s="1"/>
  <c r="W35" i="1"/>
  <c r="K13" i="1" s="1"/>
  <c r="V35" i="1"/>
  <c r="J13" i="1" s="1"/>
  <c r="U35" i="1"/>
  <c r="I13" i="1" s="1"/>
  <c r="T35" i="1"/>
  <c r="H13" i="1" s="1"/>
  <c r="S35" i="1"/>
  <c r="G13" i="1" s="1"/>
  <c r="R35" i="1"/>
  <c r="F13" i="1" s="1"/>
  <c r="Q35" i="1"/>
  <c r="E13" i="1" s="1"/>
  <c r="P35" i="1"/>
  <c r="D13" i="1" s="1"/>
  <c r="O35" i="1"/>
  <c r="C13" i="1" s="1"/>
  <c r="N35" i="1"/>
  <c r="B13" i="1" s="1"/>
  <c r="M35" i="1"/>
  <c r="M12" i="1" s="1"/>
  <c r="M14" i="1" s="1"/>
  <c r="L35" i="1"/>
  <c r="L12" i="1" s="1"/>
  <c r="K35" i="1"/>
  <c r="K12" i="1" s="1"/>
  <c r="K14" i="1" s="1"/>
  <c r="J35" i="1"/>
  <c r="J12" i="1" s="1"/>
  <c r="J14" i="1" s="1"/>
  <c r="I35" i="1"/>
  <c r="I12" i="1" s="1"/>
  <c r="I14" i="1" s="1"/>
  <c r="H35" i="1"/>
  <c r="H12" i="1" s="1"/>
  <c r="H14" i="1" s="1"/>
  <c r="G35" i="1"/>
  <c r="G12" i="1" s="1"/>
  <c r="G14" i="1" s="1"/>
  <c r="F35" i="1"/>
  <c r="F12" i="1" s="1"/>
  <c r="E35" i="1"/>
  <c r="E12" i="1" s="1"/>
  <c r="E14" i="1" s="1"/>
  <c r="D35" i="1"/>
  <c r="D12" i="1" s="1"/>
  <c r="D14" i="1" s="1"/>
  <c r="C35" i="1"/>
  <c r="C12" i="1" s="1"/>
  <c r="B35" i="1"/>
  <c r="B12" i="1" s="1"/>
  <c r="C14" i="1" l="1"/>
  <c r="F14" i="1"/>
  <c r="L14" i="1"/>
  <c r="B14" i="1"/>
</calcChain>
</file>

<file path=xl/sharedStrings.xml><?xml version="1.0" encoding="utf-8"?>
<sst xmlns="http://schemas.openxmlformats.org/spreadsheetml/2006/main" count="948" uniqueCount="59">
  <si>
    <t>Kilde: Fiskeridirektoratet, månedsrapportering fra oppdretter</t>
  </si>
  <si>
    <t>Tidligere utsett</t>
  </si>
  <si>
    <t>Fjorårets utsett</t>
  </si>
  <si>
    <t>Årets utsett</t>
  </si>
  <si>
    <t>Utsett</t>
  </si>
  <si>
    <t>Uttak</t>
  </si>
  <si>
    <t>Svinn</t>
  </si>
  <si>
    <t>Totalt</t>
  </si>
  <si>
    <t>Forklaring</t>
  </si>
  <si>
    <t>Uttak = rapportert uttak av fisk i løpet av måneden</t>
  </si>
  <si>
    <t>Svinn = registrert tap av fisk i løpet av måneden</t>
  </si>
  <si>
    <t>Laks</t>
  </si>
  <si>
    <t>Regnbueørret</t>
  </si>
  <si>
    <t>Art</t>
  </si>
  <si>
    <t>Utsett = rapportert utsett av smolt/settefisk i løpet av måneden</t>
  </si>
  <si>
    <t>Innrapporterte tall slått sammen for art, produksjonsområde, måned og utsettsår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</si>
  <si>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</si>
  <si>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</si>
  <si>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</si>
  <si>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</si>
  <si>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</si>
  <si>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</si>
  <si>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</si>
  <si>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</si>
  <si>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</si>
  <si>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</si>
  <si>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</si>
  <si>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</si>
  <si>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</si>
  <si>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</si>
  <si>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</si>
  <si>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Produksjonsoversikt 2019 (PRODUKSJONSOMRÅDE)</t>
  </si>
  <si>
    <t>Innrapporterte produksjonstall TOTALT i januar 2019 fordelt på utsettsår og art. Tall i 1000 stk</t>
  </si>
  <si>
    <t>Innrapporterte produksjonstall for LAKS i januar 2019 fordelt på utsettsår og produksjonsområde. Tall i 1000 stk</t>
  </si>
  <si>
    <t>Innrapporterte produksjonstall TOTALT i februar 2019 fordelt på utsettsår og art. Tall i 1000 stk</t>
  </si>
  <si>
    <t>Innrapporterte produksjonstall for LAKS i februar 2019 fordelt på utsettsår og produksjonsområde. Tall i 1000 stk</t>
  </si>
  <si>
    <t>Innrapporterte produksjonstall TOTALT i mars 2019 fordelt på utsettsår og art. Tall i 1000 stk</t>
  </si>
  <si>
    <t>Innrapporterte produksjonstall for LAKS i mars 2019 fordelt på utsettsår og produksjonsområde. Tall i 1000 stk</t>
  </si>
  <si>
    <t>UB</t>
  </si>
  <si>
    <t>UB = rapportert utgående beholdning av fisk ved slutten av måneden</t>
  </si>
  <si>
    <t>Innrapporterte produksjonstall TOTALT i april 2019 fordelt på utsettsår og art. Tall i 1000 stk</t>
  </si>
  <si>
    <t>Innrapporterte produksjonstall for LAKS i april 2019 fordelt på utsettsår og produksjonsområde. Tall i 1000 stk</t>
  </si>
  <si>
    <t>Innrapporterte produksjonstall TOTALT i mai 2019 fordelt på utsettsår og art. Tall i 1000 stk</t>
  </si>
  <si>
    <t>Innrapporterte produksjonstall for LAKS i mai 2019 fordelt på utsettsår og produksjonsområde. Tall i 1000 stk</t>
  </si>
  <si>
    <t>Innrapporterte produksjonstall TOTALT i juni 2019 fordelt på utsettsår og art. Tall i 1000 stk</t>
  </si>
  <si>
    <t>Innrapporterte produksjonstall for LAKS i juni 2019 fordelt på utsettsår og produksjonsområde. Tall i 1000 stk</t>
  </si>
  <si>
    <t>Innrapporterte produksjonstall TOTALT i juli 2019 fordelt på utsettsår og art. Tall i 1000 stk</t>
  </si>
  <si>
    <t>Innrapporterte produksjonstall for LAKS i juli 2019 fordelt på utsettsår og produksjonsområde. Tall i 1000 stk</t>
  </si>
  <si>
    <t>Innrapporterte produksjonstall TOTALT i august 2019 fordelt på utsettsår og art. Tall i 1000 stk</t>
  </si>
  <si>
    <t>Innrapporterte produksjonstall for LAKS i august 2019 fordelt på utsettsår og produksjonsområde. Tall i 1000 stk</t>
  </si>
  <si>
    <t>Innrapporterte produksjonstall TOTALT i september 2019 fordelt på utsettsår og art. Tall i 1000 stk</t>
  </si>
  <si>
    <t>Innrapporterte produksjonstall for LAKS i september 2019 fordelt på utsettsår og produksjonsområde. Tall i 1000 stk</t>
  </si>
  <si>
    <t>Innrapporterte produksjonstall TOTALT i oktober 2019 fordelt på utsettsår og art. Tall i 1000 stk</t>
  </si>
  <si>
    <t>Innrapporterte produksjonstall for LAKS i oktober 2019 fordelt på utsettsår og produksjonsområde. Tall i 1000 stk</t>
  </si>
  <si>
    <t>Innrapporterte produksjonstall TOTALT i desember 2019 fordelt på utsettsår og art. Tall i 1000 stk</t>
  </si>
  <si>
    <t>Innrapporterte produksjonstall for LAKS i desember 2019 fordelt på utsettsår og produksjonsområde. Tall i 1000 stk</t>
  </si>
  <si>
    <t>Innrapporterte produksjonstall TOTALT i november 2019 fordelt på utsettsår og art. Tall i 1000 stk</t>
  </si>
  <si>
    <t>Innrapporterte produksjonstall for LAKS i november 2019 fordelt på utsettsår og produksjonsområde. Tall i 1000 stk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</si>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</sst>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5" fillId="0" borderId="10" xfId="0" applyFont="1" applyFill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3" xfId="0" applyFont="1" applyFill="1" applyBorder="1"/>
    <xf numFmtId="0" fontId="15" fillId="2" borderId="4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3" fontId="15" fillId="2" borderId="4" xfId="0" applyNumberFormat="1" applyFont="1" applyFill="1" applyBorder="1"/>
    <xf numFmtId="3" fontId="15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A5EAED"/>
      <color rgb="FFA5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5.7109375" style="5" bestFit="1" customWidth="1"/>
    <col min="12" max="12" width="5.85546875" style="5" bestFit="1" customWidth="1"/>
    <col min="13" max="13" width="6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7" customFormat="1" ht="18" x14ac:dyDescent="0.25">
      <c r="A2" s="26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32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19718.934000000001</v>
      </c>
      <c r="D12" s="15">
        <f t="shared" si="0"/>
        <v>1285.9079999999994</v>
      </c>
      <c r="E12" s="16">
        <f t="shared" si="0"/>
        <v>80356.037000000011</v>
      </c>
      <c r="F12" s="14">
        <f t="shared" si="0"/>
        <v>0</v>
      </c>
      <c r="G12" s="14">
        <f t="shared" si="0"/>
        <v>2548.0790000000002</v>
      </c>
      <c r="H12" s="15">
        <f t="shared" si="0"/>
        <v>3181.2249999999999</v>
      </c>
      <c r="I12" s="16">
        <f t="shared" si="0"/>
        <v>318425.80900000001</v>
      </c>
      <c r="J12" s="14">
        <f t="shared" si="0"/>
        <v>4597.9780000000001</v>
      </c>
      <c r="K12" s="14">
        <f t="shared" si="0"/>
        <v>0</v>
      </c>
      <c r="L12" s="15">
        <f t="shared" si="0"/>
        <v>113.271</v>
      </c>
      <c r="M12" s="16">
        <f t="shared" si="0"/>
        <v>5910.5499999999993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1070.6890000000001</v>
      </c>
      <c r="D13" s="18">
        <f t="shared" si="1"/>
        <v>32.676000000000002</v>
      </c>
      <c r="E13" s="19">
        <f t="shared" si="1"/>
        <v>1283.9219999999998</v>
      </c>
      <c r="F13" s="18">
        <f t="shared" si="1"/>
        <v>0</v>
      </c>
      <c r="G13" s="18">
        <f t="shared" si="1"/>
        <v>367.70699999999999</v>
      </c>
      <c r="H13" s="18">
        <f t="shared" si="1"/>
        <v>198.60400000000001</v>
      </c>
      <c r="I13" s="19">
        <f t="shared" si="1"/>
        <v>19699.166999999998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9">
        <f t="shared" si="1"/>
        <v>0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20789.623</v>
      </c>
      <c r="D14" s="35">
        <f t="shared" si="2"/>
        <v>1318.5839999999994</v>
      </c>
      <c r="E14" s="36">
        <f t="shared" si="2"/>
        <v>81639.959000000017</v>
      </c>
      <c r="F14" s="35">
        <f t="shared" si="2"/>
        <v>0</v>
      </c>
      <c r="G14" s="35">
        <f t="shared" si="2"/>
        <v>2915.7860000000001</v>
      </c>
      <c r="H14" s="35">
        <f t="shared" si="2"/>
        <v>3379.8289999999997</v>
      </c>
      <c r="I14" s="36">
        <f t="shared" si="2"/>
        <v>338124.97600000002</v>
      </c>
      <c r="J14" s="35">
        <f t="shared" si="2"/>
        <v>4597.9780000000001</v>
      </c>
      <c r="K14" s="35">
        <f t="shared" si="2"/>
        <v>0</v>
      </c>
      <c r="L14" s="35">
        <f t="shared" si="2"/>
        <v>113.271</v>
      </c>
      <c r="M14" s="36">
        <f t="shared" si="2"/>
        <v>5910.5499999999993</v>
      </c>
    </row>
    <row r="17" spans="1:25" s="31" customFormat="1" ht="15.75" x14ac:dyDescent="0.25">
      <c r="A17" s="30" t="s">
        <v>33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168.32599999999999</v>
      </c>
      <c r="D21" s="15">
        <v>57.814999999999998</v>
      </c>
      <c r="E21" s="16">
        <v>3635.192</v>
      </c>
      <c r="F21" s="15">
        <v>0</v>
      </c>
      <c r="G21" s="15">
        <v>0</v>
      </c>
      <c r="H21" s="15">
        <v>7.7720000000000002</v>
      </c>
      <c r="I21" s="16">
        <v>2399.029</v>
      </c>
      <c r="J21" s="15">
        <v>0</v>
      </c>
      <c r="K21" s="15">
        <v>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1343.316</v>
      </c>
      <c r="D22" s="18">
        <v>206.61799999999999</v>
      </c>
      <c r="E22" s="19">
        <v>5531.9859999999999</v>
      </c>
      <c r="F22" s="18">
        <v>0</v>
      </c>
      <c r="G22" s="18">
        <v>0</v>
      </c>
      <c r="H22" s="18">
        <v>62.097999999999999</v>
      </c>
      <c r="I22" s="19">
        <v>18025.892</v>
      </c>
      <c r="J22" s="18">
        <v>0</v>
      </c>
      <c r="K22" s="18">
        <v>0</v>
      </c>
      <c r="L22" s="18">
        <v>0</v>
      </c>
      <c r="M22" s="19">
        <v>0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2200.7199999999998</v>
      </c>
      <c r="D23" s="18">
        <v>337.13900000000001</v>
      </c>
      <c r="E23" s="19">
        <v>6049.2979999999998</v>
      </c>
      <c r="F23" s="18">
        <v>0</v>
      </c>
      <c r="G23" s="18">
        <v>787.08100000000002</v>
      </c>
      <c r="H23" s="18">
        <v>678.31100000000004</v>
      </c>
      <c r="I23" s="19">
        <v>36237.139000000003</v>
      </c>
      <c r="J23" s="18">
        <v>0</v>
      </c>
      <c r="K23" s="18">
        <v>0</v>
      </c>
      <c r="L23" s="18">
        <v>0</v>
      </c>
      <c r="M23" s="19">
        <v>0</v>
      </c>
      <c r="N23" s="15">
        <v>0</v>
      </c>
      <c r="O23" s="15">
        <v>295.60700000000003</v>
      </c>
      <c r="P23" s="15">
        <v>24.273</v>
      </c>
      <c r="Q23" s="16">
        <v>0</v>
      </c>
      <c r="R23" s="15">
        <v>0</v>
      </c>
      <c r="S23" s="15">
        <v>124.2</v>
      </c>
      <c r="T23" s="15">
        <v>50.024000000000001</v>
      </c>
      <c r="U23" s="16">
        <v>2897.5450000000001</v>
      </c>
      <c r="V23" s="15">
        <v>0</v>
      </c>
      <c r="W23" s="15">
        <v>0</v>
      </c>
      <c r="X23" s="15">
        <v>0</v>
      </c>
      <c r="Y23" s="16">
        <v>0</v>
      </c>
    </row>
    <row r="24" spans="1:25" x14ac:dyDescent="0.2">
      <c r="A24" s="17" t="s">
        <v>20</v>
      </c>
      <c r="B24" s="18">
        <v>0</v>
      </c>
      <c r="C24" s="18">
        <v>1684.5060000000001</v>
      </c>
      <c r="D24" s="18">
        <v>213.179</v>
      </c>
      <c r="E24" s="19">
        <v>7029.9480000000003</v>
      </c>
      <c r="F24" s="18">
        <v>0</v>
      </c>
      <c r="G24" s="18">
        <v>62.874000000000002</v>
      </c>
      <c r="H24" s="18">
        <v>224.547</v>
      </c>
      <c r="I24" s="19">
        <v>29684.004000000001</v>
      </c>
      <c r="J24" s="18">
        <v>142.251</v>
      </c>
      <c r="K24" s="18">
        <v>0</v>
      </c>
      <c r="L24" s="18">
        <v>0.58799999999999997</v>
      </c>
      <c r="M24" s="19">
        <v>141.66300000000001</v>
      </c>
      <c r="N24" s="15">
        <v>0</v>
      </c>
      <c r="O24" s="15">
        <v>378.95100000000002</v>
      </c>
      <c r="P24" s="15">
        <v>14.151</v>
      </c>
      <c r="Q24" s="16">
        <v>635.77499999999998</v>
      </c>
      <c r="R24" s="15">
        <v>0</v>
      </c>
      <c r="S24" s="15">
        <v>198.3</v>
      </c>
      <c r="T24" s="15">
        <v>94.813000000000002</v>
      </c>
      <c r="U24" s="16">
        <v>10430.544</v>
      </c>
      <c r="V24" s="15">
        <v>0</v>
      </c>
      <c r="W24" s="15">
        <v>0</v>
      </c>
      <c r="X24" s="15">
        <v>0</v>
      </c>
      <c r="Y24" s="16">
        <v>0</v>
      </c>
    </row>
    <row r="25" spans="1:25" x14ac:dyDescent="0.2">
      <c r="A25" s="17" t="s">
        <v>21</v>
      </c>
      <c r="B25" s="18">
        <v>0</v>
      </c>
      <c r="C25" s="18">
        <v>827.33799999999997</v>
      </c>
      <c r="D25" s="18">
        <v>-12.839</v>
      </c>
      <c r="E25" s="19">
        <v>1510.4549999999999</v>
      </c>
      <c r="F25" s="18">
        <v>0</v>
      </c>
      <c r="G25" s="18">
        <v>0</v>
      </c>
      <c r="H25" s="18">
        <v>118.369</v>
      </c>
      <c r="I25" s="19">
        <v>18622.417000000001</v>
      </c>
      <c r="J25" s="18">
        <v>0</v>
      </c>
      <c r="K25" s="18">
        <v>0</v>
      </c>
      <c r="L25" s="18">
        <v>0</v>
      </c>
      <c r="M25" s="19">
        <v>0</v>
      </c>
      <c r="N25" s="15">
        <v>0</v>
      </c>
      <c r="O25" s="15">
        <v>189.596</v>
      </c>
      <c r="P25" s="15">
        <v>8.109</v>
      </c>
      <c r="Q25" s="16">
        <v>49.155999999999999</v>
      </c>
      <c r="R25" s="15">
        <v>0</v>
      </c>
      <c r="S25" s="15">
        <v>0</v>
      </c>
      <c r="T25" s="15">
        <v>22.763000000000002</v>
      </c>
      <c r="U25" s="16">
        <v>3587.14</v>
      </c>
      <c r="V25" s="15">
        <v>0</v>
      </c>
      <c r="W25" s="15">
        <v>0</v>
      </c>
      <c r="X25" s="15">
        <v>0</v>
      </c>
      <c r="Y25" s="16">
        <v>0</v>
      </c>
    </row>
    <row r="26" spans="1:25" x14ac:dyDescent="0.2">
      <c r="A26" s="17" t="s">
        <v>22</v>
      </c>
      <c r="B26" s="18">
        <v>0</v>
      </c>
      <c r="C26" s="18">
        <v>3465.645</v>
      </c>
      <c r="D26" s="18">
        <v>205.881</v>
      </c>
      <c r="E26" s="19">
        <v>7146.15</v>
      </c>
      <c r="F26" s="18">
        <v>0</v>
      </c>
      <c r="G26" s="18">
        <v>1697.213</v>
      </c>
      <c r="H26" s="18">
        <v>325.392</v>
      </c>
      <c r="I26" s="19">
        <v>47012.696000000004</v>
      </c>
      <c r="J26" s="18">
        <v>2788.893</v>
      </c>
      <c r="K26" s="18">
        <v>0</v>
      </c>
      <c r="L26" s="18">
        <v>8.01</v>
      </c>
      <c r="M26" s="19">
        <v>3214.2629999999999</v>
      </c>
      <c r="N26" s="15">
        <v>0</v>
      </c>
      <c r="O26" s="15">
        <v>151.01900000000001</v>
      </c>
      <c r="P26" s="15">
        <v>-15.698</v>
      </c>
      <c r="Q26" s="16">
        <v>0</v>
      </c>
      <c r="R26" s="15">
        <v>0</v>
      </c>
      <c r="S26" s="15">
        <v>0</v>
      </c>
      <c r="T26" s="15">
        <v>15.554</v>
      </c>
      <c r="U26" s="16">
        <v>906.30200000000002</v>
      </c>
      <c r="V26" s="15">
        <v>0</v>
      </c>
      <c r="W26" s="15">
        <v>0</v>
      </c>
      <c r="X26" s="15">
        <v>0</v>
      </c>
      <c r="Y26" s="16">
        <v>0</v>
      </c>
    </row>
    <row r="27" spans="1:25" x14ac:dyDescent="0.2">
      <c r="A27" s="17" t="s">
        <v>23</v>
      </c>
      <c r="B27" s="18">
        <v>0</v>
      </c>
      <c r="C27" s="18">
        <v>1442.2249999999999</v>
      </c>
      <c r="D27" s="18">
        <v>66.974000000000004</v>
      </c>
      <c r="E27" s="19">
        <v>4679.8710000000001</v>
      </c>
      <c r="F27" s="18">
        <v>0</v>
      </c>
      <c r="G27" s="18">
        <v>0</v>
      </c>
      <c r="H27" s="18">
        <v>363.62599999999998</v>
      </c>
      <c r="I27" s="19">
        <v>27400.241000000002</v>
      </c>
      <c r="J27" s="18">
        <v>0</v>
      </c>
      <c r="K27" s="18">
        <v>0</v>
      </c>
      <c r="L27" s="18">
        <v>0</v>
      </c>
      <c r="M27" s="19">
        <v>0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2230.2199999999998</v>
      </c>
      <c r="D28" s="18">
        <v>53.74</v>
      </c>
      <c r="E28" s="19">
        <v>6792.5739999999996</v>
      </c>
      <c r="F28" s="18">
        <v>0</v>
      </c>
      <c r="G28" s="18">
        <v>0</v>
      </c>
      <c r="H28" s="18">
        <v>370.30500000000001</v>
      </c>
      <c r="I28" s="19">
        <v>32503.773000000001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1139.9090000000001</v>
      </c>
      <c r="D29" s="18">
        <v>19.475999999999999</v>
      </c>
      <c r="E29" s="19">
        <v>11272.522000000001</v>
      </c>
      <c r="F29" s="18">
        <v>0</v>
      </c>
      <c r="G29" s="18">
        <v>0</v>
      </c>
      <c r="H29" s="18">
        <v>171.279</v>
      </c>
      <c r="I29" s="19">
        <v>26132.591</v>
      </c>
      <c r="J29" s="18">
        <v>1422.972</v>
      </c>
      <c r="K29" s="18">
        <v>0</v>
      </c>
      <c r="L29" s="18">
        <v>104.49299999999999</v>
      </c>
      <c r="M29" s="19">
        <v>2195.9989999999998</v>
      </c>
      <c r="N29" s="18">
        <v>0</v>
      </c>
      <c r="O29" s="18">
        <v>53.735999999999997</v>
      </c>
      <c r="P29" s="18">
        <v>1.26</v>
      </c>
      <c r="Q29" s="19">
        <v>597.60199999999998</v>
      </c>
      <c r="R29" s="18">
        <v>0</v>
      </c>
      <c r="S29" s="18">
        <v>0</v>
      </c>
      <c r="T29" s="18">
        <v>5.3289999999999997</v>
      </c>
      <c r="U29" s="19">
        <v>878.68899999999996</v>
      </c>
      <c r="V29" s="18">
        <v>0</v>
      </c>
      <c r="W29" s="18">
        <v>0</v>
      </c>
      <c r="X29" s="18">
        <v>0</v>
      </c>
      <c r="Y29" s="19">
        <v>0</v>
      </c>
    </row>
    <row r="30" spans="1:25" x14ac:dyDescent="0.2">
      <c r="A30" s="17" t="s">
        <v>26</v>
      </c>
      <c r="B30" s="18">
        <v>0</v>
      </c>
      <c r="C30" s="20">
        <v>1984.5170000000001</v>
      </c>
      <c r="D30" s="18">
        <v>17.972999999999999</v>
      </c>
      <c r="E30" s="19">
        <v>10764.873</v>
      </c>
      <c r="F30" s="18">
        <v>0</v>
      </c>
      <c r="G30" s="18">
        <v>0</v>
      </c>
      <c r="H30" s="18">
        <v>233.03399999999999</v>
      </c>
      <c r="I30" s="19">
        <v>28495.455999999998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</v>
      </c>
      <c r="Y30" s="19">
        <v>0</v>
      </c>
    </row>
    <row r="31" spans="1:25" x14ac:dyDescent="0.2">
      <c r="A31" s="17" t="s">
        <v>27</v>
      </c>
      <c r="B31" s="18">
        <v>0</v>
      </c>
      <c r="C31" s="18">
        <v>853.30899999999997</v>
      </c>
      <c r="D31" s="18">
        <v>19.704999999999998</v>
      </c>
      <c r="E31" s="19">
        <v>3428.2280000000001</v>
      </c>
      <c r="F31" s="18">
        <v>0</v>
      </c>
      <c r="G31" s="18">
        <v>0</v>
      </c>
      <c r="H31" s="18">
        <v>69.34</v>
      </c>
      <c r="I31" s="19">
        <v>15632.234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1640.511</v>
      </c>
      <c r="D32" s="18">
        <v>75.001000000000005</v>
      </c>
      <c r="E32" s="19">
        <v>11221.039000000001</v>
      </c>
      <c r="F32" s="18">
        <v>0</v>
      </c>
      <c r="G32" s="18">
        <v>0</v>
      </c>
      <c r="H32" s="18">
        <v>126.97499999999999</v>
      </c>
      <c r="I32" s="19">
        <v>28414.784</v>
      </c>
      <c r="J32" s="18">
        <v>0</v>
      </c>
      <c r="K32" s="18">
        <v>0</v>
      </c>
      <c r="L32" s="18">
        <v>0.18</v>
      </c>
      <c r="M32" s="19">
        <v>114.76300000000001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333.11799999999999</v>
      </c>
      <c r="D33" s="18">
        <v>3.5430000000000001</v>
      </c>
      <c r="E33" s="19">
        <v>128.81200000000001</v>
      </c>
      <c r="F33" s="18">
        <v>0</v>
      </c>
      <c r="G33" s="18">
        <v>0</v>
      </c>
      <c r="H33" s="18">
        <v>63.651000000000003</v>
      </c>
      <c r="I33" s="19">
        <v>1546.412</v>
      </c>
      <c r="J33" s="18">
        <v>0</v>
      </c>
      <c r="K33" s="18">
        <v>0</v>
      </c>
      <c r="L33" s="18">
        <v>0</v>
      </c>
      <c r="M33" s="19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405.274</v>
      </c>
      <c r="D34" s="22">
        <v>21.702999999999999</v>
      </c>
      <c r="E34" s="23">
        <v>1165.0889999999999</v>
      </c>
      <c r="F34" s="22">
        <v>0</v>
      </c>
      <c r="G34" s="22">
        <v>0.91100000000000003</v>
      </c>
      <c r="H34" s="22">
        <v>366.52600000000001</v>
      </c>
      <c r="I34" s="23">
        <v>6319.1409999999996</v>
      </c>
      <c r="J34" s="22">
        <v>243.86199999999999</v>
      </c>
      <c r="K34" s="22">
        <v>0</v>
      </c>
      <c r="L34" s="22">
        <v>0</v>
      </c>
      <c r="M34" s="23">
        <v>243.86199999999999</v>
      </c>
      <c r="N34" s="21">
        <v>0</v>
      </c>
      <c r="O34" s="21">
        <v>1.78</v>
      </c>
      <c r="P34" s="22">
        <v>0.58099999999999996</v>
      </c>
      <c r="Q34" s="23">
        <v>1.389</v>
      </c>
      <c r="R34" s="22">
        <v>0</v>
      </c>
      <c r="S34" s="22">
        <v>45.207000000000001</v>
      </c>
      <c r="T34" s="22">
        <v>10.121</v>
      </c>
      <c r="U34" s="23">
        <v>998.947</v>
      </c>
      <c r="V34" s="22">
        <v>0</v>
      </c>
      <c r="W34" s="22">
        <v>0</v>
      </c>
      <c r="X34" s="22">
        <v>0</v>
      </c>
      <c r="Y34" s="23">
        <v>0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19718.934000000001</v>
      </c>
      <c r="D35" s="35">
        <f t="shared" si="3"/>
        <v>1285.9079999999994</v>
      </c>
      <c r="E35" s="36">
        <f t="shared" si="3"/>
        <v>80356.037000000011</v>
      </c>
      <c r="F35" s="35">
        <f t="shared" si="3"/>
        <v>0</v>
      </c>
      <c r="G35" s="35">
        <f t="shared" si="3"/>
        <v>2548.0790000000002</v>
      </c>
      <c r="H35" s="35">
        <f t="shared" si="3"/>
        <v>3181.2249999999999</v>
      </c>
      <c r="I35" s="36">
        <f t="shared" si="3"/>
        <v>318425.80900000001</v>
      </c>
      <c r="J35" s="35">
        <f t="shared" si="3"/>
        <v>4597.9780000000001</v>
      </c>
      <c r="K35" s="35">
        <f t="shared" si="3"/>
        <v>0</v>
      </c>
      <c r="L35" s="35">
        <f t="shared" si="3"/>
        <v>113.271</v>
      </c>
      <c r="M35" s="36">
        <f t="shared" si="3"/>
        <v>5910.5499999999993</v>
      </c>
      <c r="N35" s="35">
        <f>SUM(N21:N34)</f>
        <v>0</v>
      </c>
      <c r="O35" s="35">
        <f>SUM(O21:O34)</f>
        <v>1070.6890000000001</v>
      </c>
      <c r="P35" s="35">
        <f t="shared" ref="P35:Y35" si="4">SUM(P21:P34)</f>
        <v>32.676000000000002</v>
      </c>
      <c r="Q35" s="36">
        <f t="shared" si="4"/>
        <v>1283.9219999999998</v>
      </c>
      <c r="R35" s="35">
        <f t="shared" si="4"/>
        <v>0</v>
      </c>
      <c r="S35" s="35">
        <f t="shared" si="4"/>
        <v>367.70699999999999</v>
      </c>
      <c r="T35" s="35">
        <f t="shared" si="4"/>
        <v>198.60400000000001</v>
      </c>
      <c r="U35" s="36">
        <f t="shared" si="4"/>
        <v>19699.166999999998</v>
      </c>
      <c r="V35" s="35">
        <f t="shared" si="4"/>
        <v>0</v>
      </c>
      <c r="W35" s="35">
        <f t="shared" si="4"/>
        <v>0</v>
      </c>
      <c r="X35" s="35">
        <f t="shared" si="4"/>
        <v>0</v>
      </c>
      <c r="Y35" s="36">
        <f t="shared" si="4"/>
        <v>0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7" width="7.5703125" style="5" customWidth="1"/>
    <col min="8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52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129.22499999999999</v>
      </c>
      <c r="D12" s="15">
        <f t="shared" si="0"/>
        <v>17.46</v>
      </c>
      <c r="E12" s="16">
        <f t="shared" si="0"/>
        <v>37.655000000000001</v>
      </c>
      <c r="F12" s="14">
        <f t="shared" si="0"/>
        <v>0</v>
      </c>
      <c r="G12" s="14">
        <f t="shared" si="0"/>
        <v>30765.463000000003</v>
      </c>
      <c r="H12" s="15">
        <f t="shared" si="0"/>
        <v>2071.8650000000002</v>
      </c>
      <c r="I12" s="16">
        <f t="shared" si="0"/>
        <v>145641.52799999999</v>
      </c>
      <c r="J12" s="14">
        <f t="shared" si="0"/>
        <v>38109.838000000003</v>
      </c>
      <c r="K12" s="14">
        <f t="shared" si="0"/>
        <v>264.06200000000001</v>
      </c>
      <c r="L12" s="15">
        <f t="shared" si="0"/>
        <v>2630.5569999999993</v>
      </c>
      <c r="M12" s="16">
        <f t="shared" si="0"/>
        <v>306357.41400000005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10.811999999999999</v>
      </c>
      <c r="D13" s="18">
        <f t="shared" si="1"/>
        <v>3.0329999999999999</v>
      </c>
      <c r="E13" s="19">
        <f t="shared" si="1"/>
        <v>58.819000000000003</v>
      </c>
      <c r="F13" s="18">
        <f t="shared" si="1"/>
        <v>0</v>
      </c>
      <c r="G13" s="18">
        <f t="shared" si="1"/>
        <v>2056.8850000000002</v>
      </c>
      <c r="H13" s="18">
        <f t="shared" si="1"/>
        <v>112.47699999999999</v>
      </c>
      <c r="I13" s="19">
        <f t="shared" si="1"/>
        <v>6426.0660000000007</v>
      </c>
      <c r="J13" s="18">
        <f t="shared" si="1"/>
        <v>3454.7440000000001</v>
      </c>
      <c r="K13" s="18">
        <f t="shared" si="1"/>
        <v>73.998000000000005</v>
      </c>
      <c r="L13" s="18">
        <f t="shared" si="1"/>
        <v>338.589</v>
      </c>
      <c r="M13" s="19">
        <f t="shared" si="1"/>
        <v>22433.060000000005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140.03700000000001</v>
      </c>
      <c r="D14" s="35">
        <f t="shared" si="2"/>
        <v>20.493000000000002</v>
      </c>
      <c r="E14" s="36">
        <f t="shared" si="2"/>
        <v>96.474000000000004</v>
      </c>
      <c r="F14" s="35">
        <f t="shared" si="2"/>
        <v>0</v>
      </c>
      <c r="G14" s="35">
        <f t="shared" si="2"/>
        <v>32822.348000000005</v>
      </c>
      <c r="H14" s="35">
        <f t="shared" si="2"/>
        <v>2184.3420000000001</v>
      </c>
      <c r="I14" s="36">
        <f t="shared" si="2"/>
        <v>152067.59399999998</v>
      </c>
      <c r="J14" s="35">
        <f t="shared" si="2"/>
        <v>41564.582000000002</v>
      </c>
      <c r="K14" s="35">
        <f t="shared" si="2"/>
        <v>338.06</v>
      </c>
      <c r="L14" s="35">
        <f t="shared" si="2"/>
        <v>2969.1459999999993</v>
      </c>
      <c r="M14" s="36">
        <f t="shared" si="2"/>
        <v>328790.47400000005</v>
      </c>
    </row>
    <row r="17" spans="1:25" s="31" customFormat="1" ht="15.75" x14ac:dyDescent="0.25">
      <c r="A17" s="30" t="s">
        <v>53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60.618000000000002</v>
      </c>
      <c r="H21" s="15">
        <v>172.54</v>
      </c>
      <c r="I21" s="16">
        <v>1781.1020000000001</v>
      </c>
      <c r="J21" s="15">
        <v>1791.2929999999999</v>
      </c>
      <c r="K21" s="15">
        <v>0</v>
      </c>
      <c r="L21" s="15">
        <v>10.499000000000001</v>
      </c>
      <c r="M21" s="16">
        <v>4646.259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1942.248</v>
      </c>
      <c r="H22" s="18">
        <v>336.74099999999999</v>
      </c>
      <c r="I22" s="19">
        <v>11704.143</v>
      </c>
      <c r="J22" s="18">
        <v>2900.0830000000001</v>
      </c>
      <c r="K22" s="18">
        <v>35.887</v>
      </c>
      <c r="L22" s="18">
        <v>68.626999999999995</v>
      </c>
      <c r="M22" s="19">
        <v>15901.308000000001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18">
        <v>1751.848</v>
      </c>
      <c r="H23" s="18">
        <v>270.86700000000002</v>
      </c>
      <c r="I23" s="19">
        <v>13127.244000000001</v>
      </c>
      <c r="J23" s="18">
        <v>6929.3249999999998</v>
      </c>
      <c r="K23" s="18">
        <v>89.882000000000005</v>
      </c>
      <c r="L23" s="18">
        <v>340.42200000000003</v>
      </c>
      <c r="M23" s="19">
        <v>39058.002999999997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100.40300000000001</v>
      </c>
      <c r="T23" s="15">
        <v>20.356000000000002</v>
      </c>
      <c r="U23" s="16">
        <v>638.41999999999996</v>
      </c>
      <c r="V23" s="15">
        <v>0</v>
      </c>
      <c r="W23" s="15">
        <v>0</v>
      </c>
      <c r="X23" s="15">
        <v>51.585000000000001</v>
      </c>
      <c r="Y23" s="16">
        <v>3505.527</v>
      </c>
    </row>
    <row r="24" spans="1:25" x14ac:dyDescent="0.2">
      <c r="A24" s="17" t="s">
        <v>20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3259.62</v>
      </c>
      <c r="H24" s="18">
        <v>346.71199999999999</v>
      </c>
      <c r="I24" s="19">
        <v>14762.055</v>
      </c>
      <c r="J24" s="18">
        <v>5041.1660000000002</v>
      </c>
      <c r="K24" s="18">
        <v>8.68</v>
      </c>
      <c r="L24" s="18">
        <v>453.37799999999999</v>
      </c>
      <c r="M24" s="19">
        <v>27689.797999999999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1310.44</v>
      </c>
      <c r="T24" s="15">
        <v>69.363</v>
      </c>
      <c r="U24" s="16">
        <v>3284.57</v>
      </c>
      <c r="V24" s="15">
        <v>2908.8110000000001</v>
      </c>
      <c r="W24" s="15">
        <v>73.998000000000005</v>
      </c>
      <c r="X24" s="15">
        <v>239.458</v>
      </c>
      <c r="Y24" s="16">
        <v>13606.352000000001</v>
      </c>
    </row>
    <row r="25" spans="1:25" x14ac:dyDescent="0.2">
      <c r="A25" s="17" t="s">
        <v>21</v>
      </c>
      <c r="B25" s="18">
        <v>0</v>
      </c>
      <c r="C25" s="18">
        <v>0</v>
      </c>
      <c r="D25" s="18">
        <v>1.6E-2</v>
      </c>
      <c r="E25" s="19">
        <v>0</v>
      </c>
      <c r="F25" s="18">
        <v>0</v>
      </c>
      <c r="G25" s="18">
        <v>3168.8420000000001</v>
      </c>
      <c r="H25" s="18">
        <v>146.489</v>
      </c>
      <c r="I25" s="19">
        <v>4696.7129999999997</v>
      </c>
      <c r="J25" s="18">
        <v>1615.0989999999999</v>
      </c>
      <c r="K25" s="18">
        <v>0</v>
      </c>
      <c r="L25" s="18">
        <v>36.576999999999998</v>
      </c>
      <c r="M25" s="19">
        <v>9887.0540000000001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297.06799999999998</v>
      </c>
      <c r="T25" s="15">
        <v>14.625</v>
      </c>
      <c r="U25" s="16">
        <v>822.09400000000005</v>
      </c>
      <c r="V25" s="15">
        <v>545.93299999999999</v>
      </c>
      <c r="W25" s="15">
        <v>0</v>
      </c>
      <c r="X25" s="15">
        <v>33.44</v>
      </c>
      <c r="Y25" s="16">
        <v>2400.0250000000001</v>
      </c>
    </row>
    <row r="26" spans="1:25" x14ac:dyDescent="0.2">
      <c r="A26" s="17" t="s">
        <v>22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3153.9279999999999</v>
      </c>
      <c r="H26" s="18">
        <v>342.82900000000001</v>
      </c>
      <c r="I26" s="19">
        <v>17818.475999999999</v>
      </c>
      <c r="J26" s="18">
        <v>1621.4449999999999</v>
      </c>
      <c r="K26" s="18">
        <v>0</v>
      </c>
      <c r="L26" s="18">
        <v>225.46199999999999</v>
      </c>
      <c r="M26" s="19">
        <v>55365.08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57.661999999999999</v>
      </c>
      <c r="T26" s="15">
        <v>5.9080000000000004</v>
      </c>
      <c r="U26" s="16">
        <v>759.25099999999998</v>
      </c>
      <c r="V26" s="15">
        <v>0</v>
      </c>
      <c r="W26" s="15">
        <v>0</v>
      </c>
      <c r="X26" s="15">
        <v>6.5659999999999998</v>
      </c>
      <c r="Y26" s="16">
        <v>919.68399999999997</v>
      </c>
    </row>
    <row r="27" spans="1:25" x14ac:dyDescent="0.2">
      <c r="A27" s="17" t="s">
        <v>23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4004.1669999999999</v>
      </c>
      <c r="H27" s="18">
        <v>68.477000000000004</v>
      </c>
      <c r="I27" s="19">
        <v>9182.8160000000007</v>
      </c>
      <c r="J27" s="18">
        <v>889.56200000000001</v>
      </c>
      <c r="K27" s="18">
        <v>0</v>
      </c>
      <c r="L27" s="18">
        <v>94.802000000000007</v>
      </c>
      <c r="M27" s="19">
        <v>22649.146000000001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3680.558</v>
      </c>
      <c r="H28" s="18">
        <v>-63.213999999999999</v>
      </c>
      <c r="I28" s="19">
        <v>13643.882</v>
      </c>
      <c r="J28" s="18">
        <v>4935.3130000000001</v>
      </c>
      <c r="K28" s="18">
        <v>127.15300000000001</v>
      </c>
      <c r="L28" s="18">
        <v>233.67699999999999</v>
      </c>
      <c r="M28" s="19">
        <v>33918.531000000003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129.22499999999999</v>
      </c>
      <c r="D29" s="18">
        <v>15.842000000000001</v>
      </c>
      <c r="E29" s="19">
        <v>0</v>
      </c>
      <c r="F29" s="18">
        <v>0</v>
      </c>
      <c r="G29" s="18">
        <v>2578.0610000000001</v>
      </c>
      <c r="H29" s="18">
        <v>103.36199999999999</v>
      </c>
      <c r="I29" s="19">
        <v>10585.959000000001</v>
      </c>
      <c r="J29" s="18">
        <v>3264.4279999999999</v>
      </c>
      <c r="K29" s="18">
        <v>0</v>
      </c>
      <c r="L29" s="18">
        <v>115.81100000000001</v>
      </c>
      <c r="M29" s="19">
        <v>27912.855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18">
        <v>98.894000000000005</v>
      </c>
      <c r="T29" s="18">
        <v>-2.3660000000000001</v>
      </c>
      <c r="U29" s="19">
        <v>225.76300000000001</v>
      </c>
      <c r="V29" s="18">
        <v>0</v>
      </c>
      <c r="W29" s="18">
        <v>0</v>
      </c>
      <c r="X29" s="18">
        <v>1.244</v>
      </c>
      <c r="Y29" s="19">
        <v>1271.6379999999999</v>
      </c>
    </row>
    <row r="30" spans="1:25" x14ac:dyDescent="0.2">
      <c r="A30" s="17" t="s">
        <v>26</v>
      </c>
      <c r="B30" s="18">
        <v>0</v>
      </c>
      <c r="C30" s="20">
        <v>0</v>
      </c>
      <c r="D30" s="18">
        <v>0</v>
      </c>
      <c r="E30" s="19">
        <v>0</v>
      </c>
      <c r="F30" s="18">
        <v>0</v>
      </c>
      <c r="G30" s="18">
        <v>1942.712</v>
      </c>
      <c r="H30" s="18">
        <v>135.33099999999999</v>
      </c>
      <c r="I30" s="19">
        <v>17494.689999999999</v>
      </c>
      <c r="J30" s="18">
        <v>3657.4769999999999</v>
      </c>
      <c r="K30" s="18">
        <v>0</v>
      </c>
      <c r="L30" s="18">
        <v>767.60799999999995</v>
      </c>
      <c r="M30" s="19">
        <v>23995.530999999999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1.468</v>
      </c>
      <c r="Y30" s="19">
        <v>339.20499999999998</v>
      </c>
    </row>
    <row r="31" spans="1:25" x14ac:dyDescent="0.2">
      <c r="A31" s="17" t="s">
        <v>27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18">
        <v>1217.5650000000001</v>
      </c>
      <c r="H31" s="18">
        <v>42.993000000000002</v>
      </c>
      <c r="I31" s="19">
        <v>7217.5309999999999</v>
      </c>
      <c r="J31" s="18">
        <v>1922.405</v>
      </c>
      <c r="K31" s="18">
        <v>0</v>
      </c>
      <c r="L31" s="18">
        <v>96.971000000000004</v>
      </c>
      <c r="M31" s="19">
        <v>14205.418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0</v>
      </c>
      <c r="D32" s="18">
        <v>0</v>
      </c>
      <c r="E32" s="19">
        <v>0</v>
      </c>
      <c r="F32" s="18">
        <v>0</v>
      </c>
      <c r="G32" s="18">
        <v>3577.6129999999998</v>
      </c>
      <c r="H32" s="18">
        <v>100.374</v>
      </c>
      <c r="I32" s="19">
        <v>20228.347000000002</v>
      </c>
      <c r="J32" s="18">
        <v>3454.2469999999998</v>
      </c>
      <c r="K32" s="18">
        <v>0</v>
      </c>
      <c r="L32" s="18">
        <v>130.28100000000001</v>
      </c>
      <c r="M32" s="19">
        <v>22608.001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0</v>
      </c>
      <c r="H33" s="18">
        <v>35.265999999999998</v>
      </c>
      <c r="I33" s="19">
        <v>1239.5989999999999</v>
      </c>
      <c r="J33" s="18">
        <v>0</v>
      </c>
      <c r="K33" s="18">
        <v>0</v>
      </c>
      <c r="L33" s="18">
        <v>19.117000000000001</v>
      </c>
      <c r="M33" s="19">
        <v>2973.2750000000001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0</v>
      </c>
      <c r="D34" s="22">
        <v>1.6020000000000001</v>
      </c>
      <c r="E34" s="23">
        <v>37.655000000000001</v>
      </c>
      <c r="F34" s="22">
        <v>0</v>
      </c>
      <c r="G34" s="22">
        <v>427.68299999999999</v>
      </c>
      <c r="H34" s="22">
        <v>33.097999999999999</v>
      </c>
      <c r="I34" s="23">
        <v>2158.971</v>
      </c>
      <c r="J34" s="22">
        <v>87.995000000000005</v>
      </c>
      <c r="K34" s="22">
        <v>2.46</v>
      </c>
      <c r="L34" s="22">
        <v>37.325000000000003</v>
      </c>
      <c r="M34" s="23">
        <v>5547.1549999999997</v>
      </c>
      <c r="N34" s="21">
        <v>0</v>
      </c>
      <c r="O34" s="21">
        <v>10.811999999999999</v>
      </c>
      <c r="P34" s="22">
        <v>3.0329999999999999</v>
      </c>
      <c r="Q34" s="23">
        <v>58.819000000000003</v>
      </c>
      <c r="R34" s="22">
        <v>0</v>
      </c>
      <c r="S34" s="22">
        <v>192.41800000000001</v>
      </c>
      <c r="T34" s="22">
        <v>4.5910000000000002</v>
      </c>
      <c r="U34" s="23">
        <v>695.96799999999996</v>
      </c>
      <c r="V34" s="22">
        <v>0</v>
      </c>
      <c r="W34" s="22">
        <v>0</v>
      </c>
      <c r="X34" s="22">
        <v>4.8280000000000003</v>
      </c>
      <c r="Y34" s="23">
        <v>390.62900000000002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129.22499999999999</v>
      </c>
      <c r="D35" s="35">
        <f t="shared" si="3"/>
        <v>17.46</v>
      </c>
      <c r="E35" s="36">
        <f t="shared" si="3"/>
        <v>37.655000000000001</v>
      </c>
      <c r="F35" s="35">
        <f t="shared" si="3"/>
        <v>0</v>
      </c>
      <c r="G35" s="35">
        <f t="shared" si="3"/>
        <v>30765.463000000003</v>
      </c>
      <c r="H35" s="35">
        <f t="shared" si="3"/>
        <v>2071.8650000000002</v>
      </c>
      <c r="I35" s="36">
        <f t="shared" si="3"/>
        <v>145641.52799999999</v>
      </c>
      <c r="J35" s="35">
        <f t="shared" si="3"/>
        <v>38109.838000000003</v>
      </c>
      <c r="K35" s="35">
        <f t="shared" si="3"/>
        <v>264.06200000000001</v>
      </c>
      <c r="L35" s="35">
        <f t="shared" si="3"/>
        <v>2630.5569999999993</v>
      </c>
      <c r="M35" s="36">
        <f t="shared" si="3"/>
        <v>306357.41400000005</v>
      </c>
      <c r="N35" s="35">
        <f>SUM(N21:N34)</f>
        <v>0</v>
      </c>
      <c r="O35" s="35">
        <f>SUM(O21:O34)</f>
        <v>10.811999999999999</v>
      </c>
      <c r="P35" s="35">
        <f t="shared" ref="P35:Y35" si="4">SUM(P21:P34)</f>
        <v>3.0329999999999999</v>
      </c>
      <c r="Q35" s="36">
        <f t="shared" si="4"/>
        <v>58.819000000000003</v>
      </c>
      <c r="R35" s="35">
        <f t="shared" si="4"/>
        <v>0</v>
      </c>
      <c r="S35" s="35">
        <f t="shared" si="4"/>
        <v>2056.8850000000002</v>
      </c>
      <c r="T35" s="35">
        <f t="shared" si="4"/>
        <v>112.47699999999999</v>
      </c>
      <c r="U35" s="36">
        <f t="shared" si="4"/>
        <v>6426.0660000000007</v>
      </c>
      <c r="V35" s="35">
        <f t="shared" si="4"/>
        <v>3454.7440000000001</v>
      </c>
      <c r="W35" s="35">
        <f t="shared" si="4"/>
        <v>73.998000000000005</v>
      </c>
      <c r="X35" s="35">
        <f t="shared" si="4"/>
        <v>338.589</v>
      </c>
      <c r="Y35" s="36">
        <f t="shared" si="4"/>
        <v>22433.060000000005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7" width="7.5703125" style="5" customWidth="1"/>
    <col min="8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56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2.2559999999999998</v>
      </c>
      <c r="D12" s="15">
        <f t="shared" si="0"/>
        <v>4.4569999999999999</v>
      </c>
      <c r="E12" s="16">
        <f t="shared" si="0"/>
        <v>26.795000000000002</v>
      </c>
      <c r="F12" s="14">
        <f t="shared" si="0"/>
        <v>0</v>
      </c>
      <c r="G12" s="14">
        <f t="shared" si="0"/>
        <v>25489.635000000002</v>
      </c>
      <c r="H12" s="15">
        <f t="shared" si="0"/>
        <v>2253.4960000000001</v>
      </c>
      <c r="I12" s="16">
        <f t="shared" si="0"/>
        <v>117852.519</v>
      </c>
      <c r="J12" s="14">
        <f t="shared" si="0"/>
        <v>17050.884000000002</v>
      </c>
      <c r="K12" s="14">
        <f t="shared" si="0"/>
        <v>287.81400000000002</v>
      </c>
      <c r="L12" s="15">
        <f t="shared" si="0"/>
        <v>2197.41</v>
      </c>
      <c r="M12" s="16">
        <f t="shared" si="0"/>
        <v>324663.85200000001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34.997999999999998</v>
      </c>
      <c r="D13" s="18">
        <f t="shared" si="1"/>
        <v>-0.317</v>
      </c>
      <c r="E13" s="19">
        <f t="shared" si="1"/>
        <v>19.809999999999999</v>
      </c>
      <c r="F13" s="18">
        <f t="shared" si="1"/>
        <v>0</v>
      </c>
      <c r="G13" s="18">
        <f t="shared" si="1"/>
        <v>1963.9640000000002</v>
      </c>
      <c r="H13" s="18">
        <f t="shared" si="1"/>
        <v>59.733000000000004</v>
      </c>
      <c r="I13" s="19">
        <f t="shared" si="1"/>
        <v>4315.2529999999997</v>
      </c>
      <c r="J13" s="18">
        <f t="shared" si="1"/>
        <v>794.96500000000003</v>
      </c>
      <c r="K13" s="18">
        <f t="shared" si="1"/>
        <v>199.78399999999999</v>
      </c>
      <c r="L13" s="18">
        <f t="shared" si="1"/>
        <v>340.346</v>
      </c>
      <c r="M13" s="19">
        <f t="shared" si="1"/>
        <v>22688.078999999998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37.253999999999998</v>
      </c>
      <c r="D14" s="35">
        <f t="shared" si="2"/>
        <v>4.1399999999999997</v>
      </c>
      <c r="E14" s="36">
        <f t="shared" si="2"/>
        <v>46.605000000000004</v>
      </c>
      <c r="F14" s="35">
        <f t="shared" si="2"/>
        <v>0</v>
      </c>
      <c r="G14" s="35">
        <f t="shared" si="2"/>
        <v>27453.599000000002</v>
      </c>
      <c r="H14" s="35">
        <f t="shared" si="2"/>
        <v>2313.2290000000003</v>
      </c>
      <c r="I14" s="36">
        <f t="shared" si="2"/>
        <v>122167.772</v>
      </c>
      <c r="J14" s="35">
        <f t="shared" si="2"/>
        <v>17845.849000000002</v>
      </c>
      <c r="K14" s="35">
        <f t="shared" si="2"/>
        <v>487.59800000000001</v>
      </c>
      <c r="L14" s="35">
        <f t="shared" si="2"/>
        <v>2537.7559999999999</v>
      </c>
      <c r="M14" s="36">
        <f t="shared" si="2"/>
        <v>347351.93099999998</v>
      </c>
    </row>
    <row r="17" spans="1:25" s="31" customFormat="1" ht="15.75" x14ac:dyDescent="0.25">
      <c r="A17" s="30" t="s">
        <v>57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0</v>
      </c>
      <c r="H21" s="15">
        <v>50.405000000000001</v>
      </c>
      <c r="I21" s="16">
        <v>1666.866</v>
      </c>
      <c r="J21" s="15">
        <v>1154.327</v>
      </c>
      <c r="K21" s="15">
        <v>0</v>
      </c>
      <c r="L21" s="15">
        <v>12.28</v>
      </c>
      <c r="M21" s="16">
        <v>5788.3059999999996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3140.5</v>
      </c>
      <c r="H22" s="18">
        <v>382.87099999999998</v>
      </c>
      <c r="I22" s="19">
        <v>8254.9959999999992</v>
      </c>
      <c r="J22" s="18">
        <v>566.72</v>
      </c>
      <c r="K22" s="18">
        <v>0</v>
      </c>
      <c r="L22" s="18">
        <v>218.57900000000001</v>
      </c>
      <c r="M22" s="19">
        <v>17570.517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18">
        <v>1379.848</v>
      </c>
      <c r="H23" s="18">
        <v>308.863</v>
      </c>
      <c r="I23" s="19">
        <v>11211.869000000001</v>
      </c>
      <c r="J23" s="18">
        <v>1844.2</v>
      </c>
      <c r="K23" s="18">
        <v>153.339</v>
      </c>
      <c r="L23" s="18">
        <v>523.226</v>
      </c>
      <c r="M23" s="19">
        <v>40638.190999999999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94.92</v>
      </c>
      <c r="T23" s="15">
        <v>31.1</v>
      </c>
      <c r="U23" s="16">
        <v>529.96400000000006</v>
      </c>
      <c r="V23" s="15">
        <v>0</v>
      </c>
      <c r="W23" s="15">
        <v>25.457000000000001</v>
      </c>
      <c r="X23" s="15">
        <v>81.739999999999995</v>
      </c>
      <c r="Y23" s="16">
        <v>3398.5680000000002</v>
      </c>
    </row>
    <row r="24" spans="1:25" x14ac:dyDescent="0.2">
      <c r="A24" s="17" t="s">
        <v>20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2864.4659999999999</v>
      </c>
      <c r="H24" s="18">
        <v>456.41</v>
      </c>
      <c r="I24" s="19">
        <v>11312.142</v>
      </c>
      <c r="J24" s="18">
        <v>1433.4390000000001</v>
      </c>
      <c r="K24" s="18">
        <v>26.736999999999998</v>
      </c>
      <c r="L24" s="18">
        <v>238.72</v>
      </c>
      <c r="M24" s="19">
        <v>29046.887999999999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1277.7760000000001</v>
      </c>
      <c r="T24" s="15">
        <v>21.402000000000001</v>
      </c>
      <c r="U24" s="16">
        <v>1915.5429999999999</v>
      </c>
      <c r="V24" s="15">
        <v>451.83800000000002</v>
      </c>
      <c r="W24" s="15">
        <v>174.327</v>
      </c>
      <c r="X24" s="15">
        <v>225.03</v>
      </c>
      <c r="Y24" s="16">
        <v>13658.833000000001</v>
      </c>
    </row>
    <row r="25" spans="1:25" x14ac:dyDescent="0.2">
      <c r="A25" s="17" t="s">
        <v>21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1568.941</v>
      </c>
      <c r="H25" s="18">
        <v>34.686999999999998</v>
      </c>
      <c r="I25" s="19">
        <v>3043.4389999999999</v>
      </c>
      <c r="J25" s="18">
        <v>0</v>
      </c>
      <c r="K25" s="18">
        <v>32.805</v>
      </c>
      <c r="L25" s="18">
        <v>44.338999999999999</v>
      </c>
      <c r="M25" s="19">
        <v>10385.949000000001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192.46</v>
      </c>
      <c r="T25" s="15">
        <v>0.50800000000000001</v>
      </c>
      <c r="U25" s="16">
        <v>620.00599999999997</v>
      </c>
      <c r="V25" s="15">
        <v>343.12700000000001</v>
      </c>
      <c r="W25" s="15">
        <v>0</v>
      </c>
      <c r="X25" s="15">
        <v>17.902999999999999</v>
      </c>
      <c r="Y25" s="16">
        <v>2725.1689999999999</v>
      </c>
    </row>
    <row r="26" spans="1:25" x14ac:dyDescent="0.2">
      <c r="A26" s="17" t="s">
        <v>22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1988.884</v>
      </c>
      <c r="H26" s="18">
        <v>238.35400000000001</v>
      </c>
      <c r="I26" s="19">
        <v>15539.192999999999</v>
      </c>
      <c r="J26" s="18">
        <v>3403.6149999999998</v>
      </c>
      <c r="K26" s="18">
        <v>0</v>
      </c>
      <c r="L26" s="18">
        <v>312.22699999999998</v>
      </c>
      <c r="M26" s="19">
        <v>58325.063000000002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202.166</v>
      </c>
      <c r="T26" s="15">
        <v>1.69</v>
      </c>
      <c r="U26" s="16">
        <v>546.70299999999997</v>
      </c>
      <c r="V26" s="15">
        <v>0</v>
      </c>
      <c r="W26" s="15">
        <v>0</v>
      </c>
      <c r="X26" s="15">
        <v>6.0279999999999996</v>
      </c>
      <c r="Y26" s="16">
        <v>913.65599999999995</v>
      </c>
    </row>
    <row r="27" spans="1:25" x14ac:dyDescent="0.2">
      <c r="A27" s="17" t="s">
        <v>23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2120.06</v>
      </c>
      <c r="H27" s="18">
        <v>125.149</v>
      </c>
      <c r="I27" s="19">
        <v>7182.3819999999996</v>
      </c>
      <c r="J27" s="18">
        <v>298.625</v>
      </c>
      <c r="K27" s="18">
        <v>0</v>
      </c>
      <c r="L27" s="18">
        <v>95.811999999999998</v>
      </c>
      <c r="M27" s="19">
        <v>22633.987000000001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3137.355</v>
      </c>
      <c r="H28" s="18">
        <v>110.8</v>
      </c>
      <c r="I28" s="19">
        <v>10440.495999999999</v>
      </c>
      <c r="J28" s="18">
        <v>159.32499999999999</v>
      </c>
      <c r="K28" s="18">
        <v>46.762</v>
      </c>
      <c r="L28" s="18">
        <v>190.06700000000001</v>
      </c>
      <c r="M28" s="19">
        <v>33670.294000000002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0</v>
      </c>
      <c r="D29" s="18">
        <v>0</v>
      </c>
      <c r="E29" s="19">
        <v>0</v>
      </c>
      <c r="F29" s="18">
        <v>0</v>
      </c>
      <c r="G29" s="18">
        <v>1303.6379999999999</v>
      </c>
      <c r="H29" s="18">
        <v>276.04599999999999</v>
      </c>
      <c r="I29" s="19">
        <v>9283.5339999999997</v>
      </c>
      <c r="J29" s="18">
        <v>3146.0920000000001</v>
      </c>
      <c r="K29" s="18">
        <v>0</v>
      </c>
      <c r="L29" s="18">
        <v>104.806</v>
      </c>
      <c r="M29" s="19">
        <v>31524.963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18">
        <v>0</v>
      </c>
      <c r="T29" s="18">
        <v>0.91700000000000004</v>
      </c>
      <c r="U29" s="19">
        <v>224.89</v>
      </c>
      <c r="V29" s="18">
        <v>0</v>
      </c>
      <c r="W29" s="18">
        <v>0</v>
      </c>
      <c r="X29" s="18">
        <v>2.1669999999999998</v>
      </c>
      <c r="Y29" s="19">
        <v>1269.471</v>
      </c>
    </row>
    <row r="30" spans="1:25" x14ac:dyDescent="0.2">
      <c r="A30" s="17" t="s">
        <v>26</v>
      </c>
      <c r="B30" s="18">
        <v>0</v>
      </c>
      <c r="C30" s="20">
        <v>0</v>
      </c>
      <c r="D30" s="18">
        <v>0</v>
      </c>
      <c r="E30" s="19">
        <v>0</v>
      </c>
      <c r="F30" s="18">
        <v>0</v>
      </c>
      <c r="G30" s="18">
        <v>2521.1860000000001</v>
      </c>
      <c r="H30" s="18">
        <v>-5.4340000000000002</v>
      </c>
      <c r="I30" s="19">
        <v>14763.123</v>
      </c>
      <c r="J30" s="18">
        <v>1151.9839999999999</v>
      </c>
      <c r="K30" s="18">
        <v>0</v>
      </c>
      <c r="L30" s="18">
        <v>178.98</v>
      </c>
      <c r="M30" s="19">
        <v>25250.77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0.65400000000000003</v>
      </c>
      <c r="Y30" s="19">
        <v>338.55099999999999</v>
      </c>
    </row>
    <row r="31" spans="1:25" x14ac:dyDescent="0.2">
      <c r="A31" s="17" t="s">
        <v>27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18">
        <v>1126.2570000000001</v>
      </c>
      <c r="H31" s="18">
        <v>39.027000000000001</v>
      </c>
      <c r="I31" s="19">
        <v>6052.7070000000003</v>
      </c>
      <c r="J31" s="18">
        <v>1782.027</v>
      </c>
      <c r="K31" s="18">
        <v>0</v>
      </c>
      <c r="L31" s="18">
        <v>73.174999999999997</v>
      </c>
      <c r="M31" s="19">
        <v>15914.27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0</v>
      </c>
      <c r="D32" s="18">
        <v>0</v>
      </c>
      <c r="E32" s="19">
        <v>0</v>
      </c>
      <c r="F32" s="18">
        <v>0</v>
      </c>
      <c r="G32" s="18">
        <v>3563.7330000000002</v>
      </c>
      <c r="H32" s="18">
        <v>167.089</v>
      </c>
      <c r="I32" s="19">
        <v>16594.291000000001</v>
      </c>
      <c r="J32" s="18">
        <v>2103.7739999999999</v>
      </c>
      <c r="K32" s="18">
        <v>0</v>
      </c>
      <c r="L32" s="18">
        <v>148.38300000000001</v>
      </c>
      <c r="M32" s="19">
        <v>25486.275000000001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383.03300000000002</v>
      </c>
      <c r="H33" s="18">
        <v>34.892000000000003</v>
      </c>
      <c r="I33" s="19">
        <v>838.08600000000001</v>
      </c>
      <c r="J33" s="18">
        <v>0</v>
      </c>
      <c r="K33" s="18">
        <v>0</v>
      </c>
      <c r="L33" s="18">
        <v>6.9210000000000003</v>
      </c>
      <c r="M33" s="19">
        <v>2966.3539999999998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2.2559999999999998</v>
      </c>
      <c r="D34" s="22">
        <v>4.4569999999999999</v>
      </c>
      <c r="E34" s="23">
        <v>26.795000000000002</v>
      </c>
      <c r="F34" s="22">
        <v>0</v>
      </c>
      <c r="G34" s="22">
        <v>391.73399999999998</v>
      </c>
      <c r="H34" s="22">
        <v>34.337000000000003</v>
      </c>
      <c r="I34" s="23">
        <v>1669.395</v>
      </c>
      <c r="J34" s="22">
        <v>6.7560000000000002</v>
      </c>
      <c r="K34" s="22">
        <v>28.170999999999999</v>
      </c>
      <c r="L34" s="22">
        <v>49.895000000000003</v>
      </c>
      <c r="M34" s="23">
        <v>5462.0249999999996</v>
      </c>
      <c r="N34" s="21">
        <v>0</v>
      </c>
      <c r="O34" s="21">
        <v>34.997999999999998</v>
      </c>
      <c r="P34" s="22">
        <v>-0.317</v>
      </c>
      <c r="Q34" s="23">
        <v>19.809999999999999</v>
      </c>
      <c r="R34" s="22">
        <v>0</v>
      </c>
      <c r="S34" s="22">
        <v>196.642</v>
      </c>
      <c r="T34" s="22">
        <v>4.1159999999999997</v>
      </c>
      <c r="U34" s="23">
        <v>478.14699999999999</v>
      </c>
      <c r="V34" s="22">
        <v>0</v>
      </c>
      <c r="W34" s="22">
        <v>0</v>
      </c>
      <c r="X34" s="22">
        <v>6.8239999999999998</v>
      </c>
      <c r="Y34" s="23">
        <v>383.83100000000002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2.2559999999999998</v>
      </c>
      <c r="D35" s="35">
        <f t="shared" si="3"/>
        <v>4.4569999999999999</v>
      </c>
      <c r="E35" s="36">
        <f t="shared" si="3"/>
        <v>26.795000000000002</v>
      </c>
      <c r="F35" s="35">
        <f t="shared" si="3"/>
        <v>0</v>
      </c>
      <c r="G35" s="35">
        <f t="shared" si="3"/>
        <v>25489.635000000002</v>
      </c>
      <c r="H35" s="35">
        <f t="shared" si="3"/>
        <v>2253.4960000000001</v>
      </c>
      <c r="I35" s="36">
        <f t="shared" si="3"/>
        <v>117852.519</v>
      </c>
      <c r="J35" s="35">
        <f t="shared" si="3"/>
        <v>17050.884000000002</v>
      </c>
      <c r="K35" s="35">
        <f t="shared" si="3"/>
        <v>287.81400000000002</v>
      </c>
      <c r="L35" s="35">
        <f t="shared" si="3"/>
        <v>2197.41</v>
      </c>
      <c r="M35" s="36">
        <f t="shared" si="3"/>
        <v>324663.85200000001</v>
      </c>
      <c r="N35" s="35">
        <f>SUM(N21:N34)</f>
        <v>0</v>
      </c>
      <c r="O35" s="35">
        <f>SUM(O21:O34)</f>
        <v>34.997999999999998</v>
      </c>
      <c r="P35" s="35">
        <f t="shared" ref="P35:Y35" si="4">SUM(P21:P34)</f>
        <v>-0.317</v>
      </c>
      <c r="Q35" s="36">
        <f t="shared" si="4"/>
        <v>19.809999999999999</v>
      </c>
      <c r="R35" s="35">
        <f t="shared" si="4"/>
        <v>0</v>
      </c>
      <c r="S35" s="35">
        <f t="shared" si="4"/>
        <v>1963.9640000000002</v>
      </c>
      <c r="T35" s="35">
        <f t="shared" si="4"/>
        <v>59.733000000000004</v>
      </c>
      <c r="U35" s="36">
        <f t="shared" si="4"/>
        <v>4315.2529999999997</v>
      </c>
      <c r="V35" s="35">
        <f t="shared" si="4"/>
        <v>794.96500000000003</v>
      </c>
      <c r="W35" s="35">
        <f t="shared" si="4"/>
        <v>199.78399999999999</v>
      </c>
      <c r="X35" s="35">
        <f t="shared" si="4"/>
        <v>340.346</v>
      </c>
      <c r="Y35" s="36">
        <f t="shared" si="4"/>
        <v>22688.078999999998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7" width="7.5703125" style="5" customWidth="1"/>
    <col min="8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54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0</v>
      </c>
      <c r="D12" s="15">
        <f t="shared" si="0"/>
        <v>1.8420000000000001</v>
      </c>
      <c r="E12" s="16">
        <f t="shared" si="0"/>
        <v>20.007999999999999</v>
      </c>
      <c r="F12" s="14">
        <f t="shared" si="0"/>
        <v>0</v>
      </c>
      <c r="G12" s="14">
        <f t="shared" si="0"/>
        <v>21765.262000000002</v>
      </c>
      <c r="H12" s="15">
        <f t="shared" si="0"/>
        <v>1842.18</v>
      </c>
      <c r="I12" s="16">
        <f t="shared" si="0"/>
        <v>94279.519</v>
      </c>
      <c r="J12" s="14">
        <f t="shared" si="0"/>
        <v>7364.7089999999989</v>
      </c>
      <c r="K12" s="14">
        <f t="shared" si="0"/>
        <v>1221.7749999999999</v>
      </c>
      <c r="L12" s="15">
        <f t="shared" si="0"/>
        <v>2495.3620000000001</v>
      </c>
      <c r="M12" s="16">
        <f t="shared" si="0"/>
        <v>331000.48899999994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12.705</v>
      </c>
      <c r="D13" s="18">
        <f t="shared" si="1"/>
        <v>-3.3319999999999999</v>
      </c>
      <c r="E13" s="19">
        <f t="shared" si="1"/>
        <v>3.117</v>
      </c>
      <c r="F13" s="18">
        <f t="shared" si="1"/>
        <v>0</v>
      </c>
      <c r="G13" s="18">
        <f t="shared" si="1"/>
        <v>1581.4950000000001</v>
      </c>
      <c r="H13" s="18">
        <f t="shared" si="1"/>
        <v>60.870000000000005</v>
      </c>
      <c r="I13" s="19">
        <f t="shared" si="1"/>
        <v>2661.1689999999999</v>
      </c>
      <c r="J13" s="18">
        <f t="shared" si="1"/>
        <v>0</v>
      </c>
      <c r="K13" s="18">
        <f t="shared" si="1"/>
        <v>241.91300000000001</v>
      </c>
      <c r="L13" s="18">
        <f t="shared" si="1"/>
        <v>266.60899999999998</v>
      </c>
      <c r="M13" s="19">
        <f t="shared" si="1"/>
        <v>22200.580999999998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12.705</v>
      </c>
      <c r="D14" s="35">
        <f t="shared" si="2"/>
        <v>-1.4899999999999998</v>
      </c>
      <c r="E14" s="36">
        <f t="shared" si="2"/>
        <v>23.125</v>
      </c>
      <c r="F14" s="35">
        <f t="shared" si="2"/>
        <v>0</v>
      </c>
      <c r="G14" s="35">
        <f t="shared" si="2"/>
        <v>23346.757000000001</v>
      </c>
      <c r="H14" s="35">
        <f t="shared" si="2"/>
        <v>1903.0500000000002</v>
      </c>
      <c r="I14" s="36">
        <f t="shared" si="2"/>
        <v>96940.687999999995</v>
      </c>
      <c r="J14" s="35">
        <f t="shared" si="2"/>
        <v>7364.7089999999989</v>
      </c>
      <c r="K14" s="35">
        <f t="shared" si="2"/>
        <v>1463.6879999999999</v>
      </c>
      <c r="L14" s="35">
        <f t="shared" si="2"/>
        <v>2761.971</v>
      </c>
      <c r="M14" s="36">
        <f t="shared" si="2"/>
        <v>353201.06999999995</v>
      </c>
    </row>
    <row r="17" spans="1:25" s="31" customFormat="1" ht="15.75" x14ac:dyDescent="0.25">
      <c r="A17" s="30" t="s">
        <v>55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292.279</v>
      </c>
      <c r="H21" s="15">
        <v>29.067</v>
      </c>
      <c r="I21" s="16">
        <v>1353.894</v>
      </c>
      <c r="J21" s="15">
        <v>0</v>
      </c>
      <c r="K21" s="15">
        <v>0</v>
      </c>
      <c r="L21" s="15">
        <v>8.77</v>
      </c>
      <c r="M21" s="16">
        <v>5779.5360000000001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2124.3380000000002</v>
      </c>
      <c r="H22" s="18">
        <v>174.57400000000001</v>
      </c>
      <c r="I22" s="19">
        <v>5943.6229999999996</v>
      </c>
      <c r="J22" s="18">
        <v>252.749</v>
      </c>
      <c r="K22" s="18">
        <v>0</v>
      </c>
      <c r="L22" s="18">
        <v>210.94200000000001</v>
      </c>
      <c r="M22" s="19">
        <v>18191.848000000002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18">
        <v>2779.4580000000001</v>
      </c>
      <c r="H23" s="18">
        <v>313.95400000000001</v>
      </c>
      <c r="I23" s="19">
        <v>7957.1049999999996</v>
      </c>
      <c r="J23" s="18">
        <v>677.21400000000006</v>
      </c>
      <c r="K23" s="18">
        <v>499.60300000000001</v>
      </c>
      <c r="L23" s="18">
        <v>529.02800000000002</v>
      </c>
      <c r="M23" s="19">
        <v>39848.743000000002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88.554000000000002</v>
      </c>
      <c r="T23" s="15">
        <v>42.969000000000001</v>
      </c>
      <c r="U23" s="16">
        <v>435.40100000000001</v>
      </c>
      <c r="V23" s="15">
        <v>0</v>
      </c>
      <c r="W23" s="15">
        <v>33.887999999999998</v>
      </c>
      <c r="X23" s="15">
        <v>88.558000000000007</v>
      </c>
      <c r="Y23" s="16">
        <v>3276.1219999999998</v>
      </c>
    </row>
    <row r="24" spans="1:25" x14ac:dyDescent="0.2">
      <c r="A24" s="17" t="s">
        <v>20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2574.3649999999998</v>
      </c>
      <c r="H24" s="18">
        <v>522.74800000000005</v>
      </c>
      <c r="I24" s="19">
        <v>8082.17</v>
      </c>
      <c r="J24" s="18">
        <v>183</v>
      </c>
      <c r="K24" s="18">
        <v>24.858000000000001</v>
      </c>
      <c r="L24" s="18">
        <v>473.71199999999999</v>
      </c>
      <c r="M24" s="19">
        <v>28814.931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948.80700000000002</v>
      </c>
      <c r="T24" s="15">
        <v>9.5609999999999999</v>
      </c>
      <c r="U24" s="16">
        <v>929.10900000000004</v>
      </c>
      <c r="V24" s="15">
        <v>0</v>
      </c>
      <c r="W24" s="15">
        <v>208.02500000000001</v>
      </c>
      <c r="X24" s="15">
        <v>124.29300000000001</v>
      </c>
      <c r="Y24" s="16">
        <v>13347.370999999999</v>
      </c>
    </row>
    <row r="25" spans="1:25" x14ac:dyDescent="0.2">
      <c r="A25" s="17" t="s">
        <v>21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782.77300000000002</v>
      </c>
      <c r="H25" s="18">
        <v>39.816000000000003</v>
      </c>
      <c r="I25" s="19">
        <v>2216.6799999999998</v>
      </c>
      <c r="J25" s="18">
        <v>71.608000000000004</v>
      </c>
      <c r="K25" s="18">
        <v>168.91200000000001</v>
      </c>
      <c r="L25" s="18">
        <v>100.899</v>
      </c>
      <c r="M25" s="19">
        <v>10188.444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146.24</v>
      </c>
      <c r="T25" s="15">
        <v>6.9390000000000001</v>
      </c>
      <c r="U25" s="16">
        <v>470.16300000000001</v>
      </c>
      <c r="V25" s="15">
        <v>0</v>
      </c>
      <c r="W25" s="15">
        <v>0</v>
      </c>
      <c r="X25" s="15">
        <v>12.282999999999999</v>
      </c>
      <c r="Y25" s="16">
        <v>2712.9659999999999</v>
      </c>
    </row>
    <row r="26" spans="1:25" x14ac:dyDescent="0.2">
      <c r="A26" s="17" t="s">
        <v>22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2253.4639999999999</v>
      </c>
      <c r="H26" s="18">
        <v>228.94399999999999</v>
      </c>
      <c r="I26" s="19">
        <v>13063.039000000001</v>
      </c>
      <c r="J26" s="18">
        <v>0</v>
      </c>
      <c r="K26" s="18">
        <v>133.66</v>
      </c>
      <c r="L26" s="18">
        <v>248.78200000000001</v>
      </c>
      <c r="M26" s="19">
        <v>57925.345999999998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170.11699999999999</v>
      </c>
      <c r="T26" s="15">
        <v>-2.786</v>
      </c>
      <c r="U26" s="16">
        <v>370.64</v>
      </c>
      <c r="V26" s="15">
        <v>0</v>
      </c>
      <c r="W26" s="15">
        <v>0</v>
      </c>
      <c r="X26" s="15">
        <v>1.9830000000000001</v>
      </c>
      <c r="Y26" s="16">
        <v>911.673</v>
      </c>
    </row>
    <row r="27" spans="1:25" x14ac:dyDescent="0.2">
      <c r="A27" s="17" t="s">
        <v>23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1154.2550000000001</v>
      </c>
      <c r="H27" s="18">
        <v>46.744</v>
      </c>
      <c r="I27" s="19">
        <v>5960.0730000000003</v>
      </c>
      <c r="J27" s="18">
        <v>0</v>
      </c>
      <c r="K27" s="18">
        <v>0</v>
      </c>
      <c r="L27" s="18">
        <v>101.95</v>
      </c>
      <c r="M27" s="19">
        <v>22532.095000000001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2386.6260000000002</v>
      </c>
      <c r="H28" s="18">
        <v>71.088999999999999</v>
      </c>
      <c r="I28" s="19">
        <v>8224.9120000000003</v>
      </c>
      <c r="J28" s="18">
        <v>201.4</v>
      </c>
      <c r="K28" s="18">
        <v>62.304000000000002</v>
      </c>
      <c r="L28" s="18">
        <v>121.18</v>
      </c>
      <c r="M28" s="19">
        <v>34202.42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0</v>
      </c>
      <c r="D29" s="18">
        <v>0</v>
      </c>
      <c r="E29" s="19">
        <v>0</v>
      </c>
      <c r="F29" s="18">
        <v>0</v>
      </c>
      <c r="G29" s="18">
        <v>1108.0160000000001</v>
      </c>
      <c r="H29" s="18">
        <v>270.38200000000001</v>
      </c>
      <c r="I29" s="19">
        <v>8033.1530000000002</v>
      </c>
      <c r="J29" s="18">
        <v>1093.8510000000001</v>
      </c>
      <c r="K29" s="18">
        <v>0</v>
      </c>
      <c r="L29" s="18">
        <v>136.03700000000001</v>
      </c>
      <c r="M29" s="19">
        <v>32482.787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18">
        <v>0</v>
      </c>
      <c r="T29" s="18">
        <v>0.57799999999999996</v>
      </c>
      <c r="U29" s="19">
        <v>224.31200000000001</v>
      </c>
      <c r="V29" s="18">
        <v>0</v>
      </c>
      <c r="W29" s="18">
        <v>0</v>
      </c>
      <c r="X29" s="18">
        <v>27.11</v>
      </c>
      <c r="Y29" s="19">
        <v>1242.3610000000001</v>
      </c>
    </row>
    <row r="30" spans="1:25" x14ac:dyDescent="0.2">
      <c r="A30" s="17" t="s">
        <v>26</v>
      </c>
      <c r="B30" s="18">
        <v>0</v>
      </c>
      <c r="C30" s="20">
        <v>0</v>
      </c>
      <c r="D30" s="18">
        <v>0</v>
      </c>
      <c r="E30" s="19">
        <v>0</v>
      </c>
      <c r="F30" s="18">
        <v>0</v>
      </c>
      <c r="G30" s="18">
        <v>2262.4119999999998</v>
      </c>
      <c r="H30" s="18">
        <v>16.707000000000001</v>
      </c>
      <c r="I30" s="19">
        <v>12301.448</v>
      </c>
      <c r="J30" s="18">
        <v>389.88200000000001</v>
      </c>
      <c r="K30" s="18">
        <v>164.55199999999999</v>
      </c>
      <c r="L30" s="18">
        <v>142.94900000000001</v>
      </c>
      <c r="M30" s="19">
        <v>26239.491999999998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0.79600000000000004</v>
      </c>
      <c r="Y30" s="19">
        <v>337.77100000000002</v>
      </c>
    </row>
    <row r="31" spans="1:25" x14ac:dyDescent="0.2">
      <c r="A31" s="17" t="s">
        <v>27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18">
        <v>897.70100000000002</v>
      </c>
      <c r="H31" s="18">
        <v>-10.99</v>
      </c>
      <c r="I31" s="19">
        <v>5063.8140000000003</v>
      </c>
      <c r="J31" s="18">
        <v>1977.616</v>
      </c>
      <c r="K31" s="18">
        <v>0</v>
      </c>
      <c r="L31" s="18">
        <v>143.90799999999999</v>
      </c>
      <c r="M31" s="19">
        <v>17735.165000000001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0</v>
      </c>
      <c r="D32" s="18">
        <v>0</v>
      </c>
      <c r="E32" s="19">
        <v>0</v>
      </c>
      <c r="F32" s="18">
        <v>0</v>
      </c>
      <c r="G32" s="18">
        <v>2219.4369999999999</v>
      </c>
      <c r="H32" s="18">
        <v>104.764</v>
      </c>
      <c r="I32" s="19">
        <v>14094.79</v>
      </c>
      <c r="J32" s="18">
        <v>1060.8109999999999</v>
      </c>
      <c r="K32" s="18">
        <v>0</v>
      </c>
      <c r="L32" s="18">
        <v>202.37200000000001</v>
      </c>
      <c r="M32" s="19">
        <v>27274.724999999999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298.19200000000001</v>
      </c>
      <c r="H33" s="18">
        <v>22.395</v>
      </c>
      <c r="I33" s="19">
        <v>511.44299999999998</v>
      </c>
      <c r="J33" s="18">
        <v>0</v>
      </c>
      <c r="K33" s="18">
        <v>0</v>
      </c>
      <c r="L33" s="18">
        <v>6.1369999999999996</v>
      </c>
      <c r="M33" s="19">
        <v>2960.2170000000001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0</v>
      </c>
      <c r="D34" s="22">
        <v>1.8420000000000001</v>
      </c>
      <c r="E34" s="23">
        <v>20.007999999999999</v>
      </c>
      <c r="F34" s="22">
        <v>0</v>
      </c>
      <c r="G34" s="22">
        <v>631.94600000000003</v>
      </c>
      <c r="H34" s="22">
        <v>11.986000000000001</v>
      </c>
      <c r="I34" s="23">
        <v>1473.375</v>
      </c>
      <c r="J34" s="22">
        <v>1456.578</v>
      </c>
      <c r="K34" s="22">
        <v>167.886</v>
      </c>
      <c r="L34" s="22">
        <v>68.695999999999998</v>
      </c>
      <c r="M34" s="23">
        <v>6824.74</v>
      </c>
      <c r="N34" s="21">
        <v>0</v>
      </c>
      <c r="O34" s="21">
        <v>12.705</v>
      </c>
      <c r="P34" s="22">
        <v>-3.3319999999999999</v>
      </c>
      <c r="Q34" s="23">
        <v>3.117</v>
      </c>
      <c r="R34" s="22">
        <v>0</v>
      </c>
      <c r="S34" s="22">
        <v>227.77699999999999</v>
      </c>
      <c r="T34" s="22">
        <v>3.609</v>
      </c>
      <c r="U34" s="23">
        <v>231.54400000000001</v>
      </c>
      <c r="V34" s="22">
        <v>0</v>
      </c>
      <c r="W34" s="22">
        <v>0</v>
      </c>
      <c r="X34" s="22">
        <v>11.586</v>
      </c>
      <c r="Y34" s="23">
        <v>372.31700000000001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0</v>
      </c>
      <c r="D35" s="35">
        <f t="shared" si="3"/>
        <v>1.8420000000000001</v>
      </c>
      <c r="E35" s="36">
        <f t="shared" si="3"/>
        <v>20.007999999999999</v>
      </c>
      <c r="F35" s="35">
        <f t="shared" si="3"/>
        <v>0</v>
      </c>
      <c r="G35" s="35">
        <f t="shared" si="3"/>
        <v>21765.262000000002</v>
      </c>
      <c r="H35" s="35">
        <f t="shared" si="3"/>
        <v>1842.18</v>
      </c>
      <c r="I35" s="36">
        <f t="shared" si="3"/>
        <v>94279.519</v>
      </c>
      <c r="J35" s="35">
        <f t="shared" si="3"/>
        <v>7364.7089999999989</v>
      </c>
      <c r="K35" s="35">
        <f t="shared" si="3"/>
        <v>1221.7749999999999</v>
      </c>
      <c r="L35" s="35">
        <f t="shared" si="3"/>
        <v>2495.3620000000001</v>
      </c>
      <c r="M35" s="36">
        <f t="shared" si="3"/>
        <v>331000.48899999994</v>
      </c>
      <c r="N35" s="35">
        <f>SUM(N21:N34)</f>
        <v>0</v>
      </c>
      <c r="O35" s="35">
        <f>SUM(O21:O34)</f>
        <v>12.705</v>
      </c>
      <c r="P35" s="35">
        <f t="shared" ref="P35:Y35" si="4">SUM(P21:P34)</f>
        <v>-3.3319999999999999</v>
      </c>
      <c r="Q35" s="36">
        <f t="shared" si="4"/>
        <v>3.117</v>
      </c>
      <c r="R35" s="35">
        <f t="shared" si="4"/>
        <v>0</v>
      </c>
      <c r="S35" s="35">
        <f t="shared" si="4"/>
        <v>1581.4950000000001</v>
      </c>
      <c r="T35" s="35">
        <f t="shared" si="4"/>
        <v>60.870000000000005</v>
      </c>
      <c r="U35" s="36">
        <f t="shared" si="4"/>
        <v>2661.1689999999999</v>
      </c>
      <c r="V35" s="35">
        <f t="shared" si="4"/>
        <v>0</v>
      </c>
      <c r="W35" s="35">
        <f t="shared" si="4"/>
        <v>241.91300000000001</v>
      </c>
      <c r="X35" s="35">
        <f t="shared" si="4"/>
        <v>266.60899999999998</v>
      </c>
      <c r="Y35" s="36">
        <f t="shared" si="4"/>
        <v>22200.580999999998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5.7109375" style="5" bestFit="1" customWidth="1"/>
    <col min="12" max="12" width="5.85546875" style="5" bestFit="1" customWidth="1"/>
    <col min="13" max="13" width="6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34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18447.449999999997</v>
      </c>
      <c r="D12" s="15">
        <f t="shared" si="0"/>
        <v>1017.2689999999999</v>
      </c>
      <c r="E12" s="16">
        <f t="shared" si="0"/>
        <v>60443.757000000005</v>
      </c>
      <c r="F12" s="14">
        <f t="shared" si="0"/>
        <v>0</v>
      </c>
      <c r="G12" s="14">
        <f t="shared" si="0"/>
        <v>1323.6830000000002</v>
      </c>
      <c r="H12" s="15">
        <f t="shared" si="0"/>
        <v>2725.1640000000002</v>
      </c>
      <c r="I12" s="16">
        <f t="shared" si="0"/>
        <v>315092.72400000005</v>
      </c>
      <c r="J12" s="14">
        <f t="shared" si="0"/>
        <v>1628.4830000000002</v>
      </c>
      <c r="K12" s="14">
        <f t="shared" si="0"/>
        <v>0</v>
      </c>
      <c r="L12" s="15">
        <f t="shared" si="0"/>
        <v>77.331999999999994</v>
      </c>
      <c r="M12" s="16">
        <f t="shared" si="0"/>
        <v>8441.2690000000002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185.36699999999999</v>
      </c>
      <c r="D13" s="18">
        <f t="shared" si="1"/>
        <v>10.818000000000001</v>
      </c>
      <c r="E13" s="19">
        <f t="shared" si="1"/>
        <v>1095.3310000000001</v>
      </c>
      <c r="F13" s="18">
        <f t="shared" si="1"/>
        <v>0</v>
      </c>
      <c r="G13" s="18">
        <f t="shared" si="1"/>
        <v>802.57400000000007</v>
      </c>
      <c r="H13" s="18">
        <f t="shared" si="1"/>
        <v>292.87800000000004</v>
      </c>
      <c r="I13" s="19">
        <f t="shared" si="1"/>
        <v>18603.415000000001</v>
      </c>
      <c r="J13" s="18">
        <f t="shared" si="1"/>
        <v>278.33299999999997</v>
      </c>
      <c r="K13" s="18">
        <f t="shared" si="1"/>
        <v>0</v>
      </c>
      <c r="L13" s="18">
        <f t="shared" si="1"/>
        <v>1.7669999999999999</v>
      </c>
      <c r="M13" s="19">
        <f t="shared" si="1"/>
        <v>450.40499999999997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18632.816999999995</v>
      </c>
      <c r="D14" s="35">
        <f t="shared" si="2"/>
        <v>1028.087</v>
      </c>
      <c r="E14" s="36">
        <f t="shared" si="2"/>
        <v>61539.088000000003</v>
      </c>
      <c r="F14" s="35">
        <f t="shared" si="2"/>
        <v>0</v>
      </c>
      <c r="G14" s="35">
        <f t="shared" si="2"/>
        <v>2126.2570000000005</v>
      </c>
      <c r="H14" s="35">
        <f t="shared" si="2"/>
        <v>3018.0420000000004</v>
      </c>
      <c r="I14" s="36">
        <f t="shared" si="2"/>
        <v>333696.13900000002</v>
      </c>
      <c r="J14" s="35">
        <f t="shared" si="2"/>
        <v>1906.8160000000003</v>
      </c>
      <c r="K14" s="35">
        <f t="shared" si="2"/>
        <v>0</v>
      </c>
      <c r="L14" s="35">
        <f t="shared" si="2"/>
        <v>79.09899999999999</v>
      </c>
      <c r="M14" s="36">
        <f t="shared" si="2"/>
        <v>8891.6740000000009</v>
      </c>
    </row>
    <row r="17" spans="1:25" s="31" customFormat="1" ht="15.75" x14ac:dyDescent="0.25">
      <c r="A17" s="30" t="s">
        <v>35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642.62900000000002</v>
      </c>
      <c r="D21" s="15">
        <v>68.106999999999999</v>
      </c>
      <c r="E21" s="16">
        <v>2919.6480000000001</v>
      </c>
      <c r="F21" s="15">
        <v>0</v>
      </c>
      <c r="G21" s="15">
        <v>0</v>
      </c>
      <c r="H21" s="15">
        <v>4.4420000000000002</v>
      </c>
      <c r="I21" s="16">
        <v>2394.587</v>
      </c>
      <c r="J21" s="15">
        <v>0</v>
      </c>
      <c r="K21" s="15">
        <v>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1201.4359999999999</v>
      </c>
      <c r="D22" s="18">
        <v>123.495</v>
      </c>
      <c r="E22" s="19">
        <v>4164.2910000000002</v>
      </c>
      <c r="F22" s="18">
        <v>0</v>
      </c>
      <c r="G22" s="18">
        <v>0</v>
      </c>
      <c r="H22" s="18">
        <v>99.841999999999999</v>
      </c>
      <c r="I22" s="19">
        <v>17926.953000000001</v>
      </c>
      <c r="J22" s="18">
        <v>0</v>
      </c>
      <c r="K22" s="18">
        <v>0</v>
      </c>
      <c r="L22" s="18">
        <v>0</v>
      </c>
      <c r="M22" s="19">
        <v>0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1537.6079999999999</v>
      </c>
      <c r="D23" s="18">
        <v>271.899</v>
      </c>
      <c r="E23" s="19">
        <v>4175.0630000000001</v>
      </c>
      <c r="F23" s="18">
        <v>0</v>
      </c>
      <c r="G23" s="18">
        <v>757.20600000000002</v>
      </c>
      <c r="H23" s="18">
        <v>542.86800000000005</v>
      </c>
      <c r="I23" s="19">
        <v>35303.504000000001</v>
      </c>
      <c r="J23" s="18">
        <v>281.46800000000002</v>
      </c>
      <c r="K23" s="18">
        <v>0</v>
      </c>
      <c r="L23" s="18">
        <v>0.72699999999999998</v>
      </c>
      <c r="M23" s="19">
        <v>280.74099999999999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78.972999999999999</v>
      </c>
      <c r="T23" s="15">
        <v>75.448999999999998</v>
      </c>
      <c r="U23" s="16">
        <v>2738.5430000000001</v>
      </c>
      <c r="V23" s="15">
        <v>0</v>
      </c>
      <c r="W23" s="15">
        <v>0</v>
      </c>
      <c r="X23" s="15">
        <v>0</v>
      </c>
      <c r="Y23" s="16">
        <v>0</v>
      </c>
    </row>
    <row r="24" spans="1:25" x14ac:dyDescent="0.2">
      <c r="A24" s="17" t="s">
        <v>20</v>
      </c>
      <c r="B24" s="18">
        <v>0</v>
      </c>
      <c r="C24" s="18">
        <v>2150.0010000000002</v>
      </c>
      <c r="D24" s="18">
        <v>172.21</v>
      </c>
      <c r="E24" s="19">
        <v>4627.2929999999997</v>
      </c>
      <c r="F24" s="18">
        <v>0</v>
      </c>
      <c r="G24" s="18">
        <v>46.421999999999997</v>
      </c>
      <c r="H24" s="18">
        <v>240.85599999999999</v>
      </c>
      <c r="I24" s="19">
        <v>29397.348000000002</v>
      </c>
      <c r="J24" s="18">
        <v>0</v>
      </c>
      <c r="K24" s="18">
        <v>0</v>
      </c>
      <c r="L24" s="18">
        <v>0.25800000000000001</v>
      </c>
      <c r="M24" s="19">
        <v>253.90199999999999</v>
      </c>
      <c r="N24" s="15">
        <v>0</v>
      </c>
      <c r="O24" s="15">
        <v>83.513999999999996</v>
      </c>
      <c r="P24" s="15">
        <v>8.8520000000000003</v>
      </c>
      <c r="Q24" s="16">
        <v>551.02700000000004</v>
      </c>
      <c r="R24" s="15">
        <v>0</v>
      </c>
      <c r="S24" s="15">
        <v>422.93299999999999</v>
      </c>
      <c r="T24" s="15">
        <v>170.54599999999999</v>
      </c>
      <c r="U24" s="16">
        <v>9841.9930000000004</v>
      </c>
      <c r="V24" s="15">
        <v>99.207999999999998</v>
      </c>
      <c r="W24" s="15">
        <v>0</v>
      </c>
      <c r="X24" s="15">
        <v>0.22</v>
      </c>
      <c r="Y24" s="16">
        <v>98.988</v>
      </c>
    </row>
    <row r="25" spans="1:25" x14ac:dyDescent="0.2">
      <c r="A25" s="17" t="s">
        <v>21</v>
      </c>
      <c r="B25" s="18">
        <v>0</v>
      </c>
      <c r="C25" s="18">
        <v>500.53100000000001</v>
      </c>
      <c r="D25" s="18">
        <v>9.641</v>
      </c>
      <c r="E25" s="19">
        <v>993.22500000000002</v>
      </c>
      <c r="F25" s="18">
        <v>0</v>
      </c>
      <c r="G25" s="18">
        <v>42.917000000000002</v>
      </c>
      <c r="H25" s="18">
        <v>270.08600000000001</v>
      </c>
      <c r="I25" s="19">
        <v>19715.919999999998</v>
      </c>
      <c r="J25" s="18">
        <v>0</v>
      </c>
      <c r="K25" s="18">
        <v>0</v>
      </c>
      <c r="L25" s="18">
        <v>0</v>
      </c>
      <c r="M25" s="19">
        <v>0</v>
      </c>
      <c r="N25" s="15">
        <v>0</v>
      </c>
      <c r="O25" s="15">
        <v>50.914000000000001</v>
      </c>
      <c r="P25" s="15">
        <v>2.3639999999999999</v>
      </c>
      <c r="Q25" s="16">
        <v>0</v>
      </c>
      <c r="R25" s="15">
        <v>0</v>
      </c>
      <c r="S25" s="15">
        <v>134.828</v>
      </c>
      <c r="T25" s="15">
        <v>22.733000000000001</v>
      </c>
      <c r="U25" s="16">
        <v>3429.5790000000002</v>
      </c>
      <c r="V25" s="15">
        <v>0</v>
      </c>
      <c r="W25" s="15">
        <v>0</v>
      </c>
      <c r="X25" s="15">
        <v>0</v>
      </c>
      <c r="Y25" s="16">
        <v>0</v>
      </c>
    </row>
    <row r="26" spans="1:25" x14ac:dyDescent="0.2">
      <c r="A26" s="17" t="s">
        <v>22</v>
      </c>
      <c r="B26" s="18">
        <v>0</v>
      </c>
      <c r="C26" s="18">
        <v>2722.116</v>
      </c>
      <c r="D26" s="18">
        <v>84.507000000000005</v>
      </c>
      <c r="E26" s="19">
        <v>3926.7869999999998</v>
      </c>
      <c r="F26" s="18">
        <v>0</v>
      </c>
      <c r="G26" s="18">
        <v>376.55500000000001</v>
      </c>
      <c r="H26" s="18">
        <v>309.07499999999999</v>
      </c>
      <c r="I26" s="19">
        <v>45290.99</v>
      </c>
      <c r="J26" s="18">
        <v>534.15300000000002</v>
      </c>
      <c r="K26" s="18">
        <v>0</v>
      </c>
      <c r="L26" s="18">
        <v>32.673999999999999</v>
      </c>
      <c r="M26" s="19">
        <v>4582.8130000000001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10.583</v>
      </c>
      <c r="U26" s="16">
        <v>895.71900000000005</v>
      </c>
      <c r="V26" s="15">
        <v>0</v>
      </c>
      <c r="W26" s="15">
        <v>0</v>
      </c>
      <c r="X26" s="15">
        <v>0</v>
      </c>
      <c r="Y26" s="16">
        <v>0</v>
      </c>
    </row>
    <row r="27" spans="1:25" x14ac:dyDescent="0.2">
      <c r="A27" s="17" t="s">
        <v>23</v>
      </c>
      <c r="B27" s="18">
        <v>0</v>
      </c>
      <c r="C27" s="18">
        <v>1513.039</v>
      </c>
      <c r="D27" s="18">
        <v>58.802999999999997</v>
      </c>
      <c r="E27" s="19">
        <v>3298.8879999999999</v>
      </c>
      <c r="F27" s="18">
        <v>0</v>
      </c>
      <c r="G27" s="18">
        <v>0</v>
      </c>
      <c r="H27" s="18">
        <v>83.944000000000003</v>
      </c>
      <c r="I27" s="19">
        <v>27316.013999999999</v>
      </c>
      <c r="J27" s="18">
        <v>0</v>
      </c>
      <c r="K27" s="18">
        <v>0</v>
      </c>
      <c r="L27" s="18">
        <v>0</v>
      </c>
      <c r="M27" s="19">
        <v>0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2195.011</v>
      </c>
      <c r="D28" s="18">
        <v>48.968000000000004</v>
      </c>
      <c r="E28" s="19">
        <v>4633.3280000000004</v>
      </c>
      <c r="F28" s="18">
        <v>0</v>
      </c>
      <c r="G28" s="18">
        <v>0</v>
      </c>
      <c r="H28" s="18">
        <v>248.203</v>
      </c>
      <c r="I28" s="19">
        <v>32208.928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1658.4269999999999</v>
      </c>
      <c r="D29" s="18">
        <v>15.884</v>
      </c>
      <c r="E29" s="19">
        <v>9708.8269999999993</v>
      </c>
      <c r="F29" s="18">
        <v>0</v>
      </c>
      <c r="G29" s="18">
        <v>0</v>
      </c>
      <c r="H29" s="18">
        <v>245.59100000000001</v>
      </c>
      <c r="I29" s="19">
        <v>25740.576000000001</v>
      </c>
      <c r="J29" s="18">
        <v>0</v>
      </c>
      <c r="K29" s="18">
        <v>0</v>
      </c>
      <c r="L29" s="18">
        <v>35.317</v>
      </c>
      <c r="M29" s="19">
        <v>2160.6819999999998</v>
      </c>
      <c r="N29" s="18">
        <v>0</v>
      </c>
      <c r="O29" s="18">
        <v>49.945999999999998</v>
      </c>
      <c r="P29" s="18">
        <v>-0.45200000000000001</v>
      </c>
      <c r="Q29" s="19">
        <v>543.96199999999999</v>
      </c>
      <c r="R29" s="18">
        <v>0</v>
      </c>
      <c r="S29" s="18">
        <v>0</v>
      </c>
      <c r="T29" s="18">
        <v>4.18</v>
      </c>
      <c r="U29" s="19">
        <v>874.50900000000001</v>
      </c>
      <c r="V29" s="18">
        <v>0</v>
      </c>
      <c r="W29" s="18">
        <v>0</v>
      </c>
      <c r="X29" s="18">
        <v>0</v>
      </c>
      <c r="Y29" s="19">
        <v>0</v>
      </c>
    </row>
    <row r="30" spans="1:25" x14ac:dyDescent="0.2">
      <c r="A30" s="17" t="s">
        <v>26</v>
      </c>
      <c r="B30" s="18">
        <v>0</v>
      </c>
      <c r="C30" s="20">
        <v>1884.308</v>
      </c>
      <c r="D30" s="18">
        <v>32.999000000000002</v>
      </c>
      <c r="E30" s="19">
        <v>8816.14</v>
      </c>
      <c r="F30" s="18">
        <v>0</v>
      </c>
      <c r="G30" s="18">
        <v>0</v>
      </c>
      <c r="H30" s="18">
        <v>247.399</v>
      </c>
      <c r="I30" s="19">
        <v>28248.448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179.125</v>
      </c>
      <c r="W30" s="18">
        <v>0</v>
      </c>
      <c r="X30" s="18">
        <v>1.5469999999999999</v>
      </c>
      <c r="Y30" s="19">
        <v>351.41699999999997</v>
      </c>
    </row>
    <row r="31" spans="1:25" x14ac:dyDescent="0.2">
      <c r="A31" s="17" t="s">
        <v>27</v>
      </c>
      <c r="B31" s="18">
        <v>0</v>
      </c>
      <c r="C31" s="18">
        <v>847.31899999999996</v>
      </c>
      <c r="D31" s="18">
        <v>4.93</v>
      </c>
      <c r="E31" s="19">
        <v>2465.4380000000001</v>
      </c>
      <c r="F31" s="18">
        <v>0</v>
      </c>
      <c r="G31" s="18">
        <v>95.144999999999996</v>
      </c>
      <c r="H31" s="18">
        <v>104.792</v>
      </c>
      <c r="I31" s="19">
        <v>15433.063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1094.116</v>
      </c>
      <c r="D32" s="18">
        <v>92.233000000000004</v>
      </c>
      <c r="E32" s="19">
        <v>10009.902</v>
      </c>
      <c r="F32" s="18">
        <v>0</v>
      </c>
      <c r="G32" s="18">
        <v>0</v>
      </c>
      <c r="H32" s="18">
        <v>142.172</v>
      </c>
      <c r="I32" s="19">
        <v>28272.612000000001</v>
      </c>
      <c r="J32" s="18">
        <v>0</v>
      </c>
      <c r="K32" s="18">
        <v>0</v>
      </c>
      <c r="L32" s="18">
        <v>0.36299999999999999</v>
      </c>
      <c r="M32" s="19">
        <v>114.4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126.9</v>
      </c>
      <c r="D33" s="18">
        <v>-0.32</v>
      </c>
      <c r="E33" s="19">
        <v>0</v>
      </c>
      <c r="F33" s="18">
        <v>0</v>
      </c>
      <c r="G33" s="18">
        <v>0</v>
      </c>
      <c r="H33" s="18">
        <v>65.884</v>
      </c>
      <c r="I33" s="19">
        <v>1480.528</v>
      </c>
      <c r="J33" s="18">
        <v>0</v>
      </c>
      <c r="K33" s="18">
        <v>0</v>
      </c>
      <c r="L33" s="18">
        <v>0</v>
      </c>
      <c r="M33" s="19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374.00900000000001</v>
      </c>
      <c r="D34" s="22">
        <v>33.912999999999997</v>
      </c>
      <c r="E34" s="23">
        <v>704.92700000000002</v>
      </c>
      <c r="F34" s="22">
        <v>0</v>
      </c>
      <c r="G34" s="22">
        <v>5.4379999999999997</v>
      </c>
      <c r="H34" s="22">
        <v>120.01</v>
      </c>
      <c r="I34" s="23">
        <v>6363.2529999999997</v>
      </c>
      <c r="J34" s="22">
        <v>812.86199999999997</v>
      </c>
      <c r="K34" s="22">
        <v>0</v>
      </c>
      <c r="L34" s="22">
        <v>7.9930000000000003</v>
      </c>
      <c r="M34" s="23">
        <v>1048.731</v>
      </c>
      <c r="N34" s="21">
        <v>0</v>
      </c>
      <c r="O34" s="21">
        <v>0.99299999999999999</v>
      </c>
      <c r="P34" s="22">
        <v>5.3999999999999999E-2</v>
      </c>
      <c r="Q34" s="23">
        <v>0.34200000000000003</v>
      </c>
      <c r="R34" s="22">
        <v>0</v>
      </c>
      <c r="S34" s="22">
        <v>165.84</v>
      </c>
      <c r="T34" s="22">
        <v>9.3870000000000005</v>
      </c>
      <c r="U34" s="23">
        <v>823.072</v>
      </c>
      <c r="V34" s="22">
        <v>0</v>
      </c>
      <c r="W34" s="22">
        <v>0</v>
      </c>
      <c r="X34" s="22">
        <v>0</v>
      </c>
      <c r="Y34" s="23">
        <v>0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18447.449999999997</v>
      </c>
      <c r="D35" s="35">
        <f t="shared" si="3"/>
        <v>1017.2689999999999</v>
      </c>
      <c r="E35" s="36">
        <f t="shared" si="3"/>
        <v>60443.757000000005</v>
      </c>
      <c r="F35" s="35">
        <f t="shared" si="3"/>
        <v>0</v>
      </c>
      <c r="G35" s="35">
        <f t="shared" si="3"/>
        <v>1323.6830000000002</v>
      </c>
      <c r="H35" s="35">
        <f t="shared" si="3"/>
        <v>2725.1640000000002</v>
      </c>
      <c r="I35" s="36">
        <f t="shared" si="3"/>
        <v>315092.72400000005</v>
      </c>
      <c r="J35" s="35">
        <f t="shared" si="3"/>
        <v>1628.4830000000002</v>
      </c>
      <c r="K35" s="35">
        <f t="shared" si="3"/>
        <v>0</v>
      </c>
      <c r="L35" s="35">
        <f t="shared" si="3"/>
        <v>77.331999999999994</v>
      </c>
      <c r="M35" s="36">
        <f t="shared" si="3"/>
        <v>8441.2690000000002</v>
      </c>
      <c r="N35" s="35">
        <f>SUM(N21:N34)</f>
        <v>0</v>
      </c>
      <c r="O35" s="35">
        <f>SUM(O21:O34)</f>
        <v>185.36699999999999</v>
      </c>
      <c r="P35" s="35">
        <f t="shared" ref="P35:Y35" si="4">SUM(P21:P34)</f>
        <v>10.818000000000001</v>
      </c>
      <c r="Q35" s="36">
        <f t="shared" si="4"/>
        <v>1095.3310000000001</v>
      </c>
      <c r="R35" s="35">
        <f t="shared" si="4"/>
        <v>0</v>
      </c>
      <c r="S35" s="35">
        <f t="shared" si="4"/>
        <v>802.57400000000007</v>
      </c>
      <c r="T35" s="35">
        <f t="shared" si="4"/>
        <v>292.87800000000004</v>
      </c>
      <c r="U35" s="36">
        <f t="shared" si="4"/>
        <v>18603.415000000001</v>
      </c>
      <c r="V35" s="35">
        <f t="shared" si="4"/>
        <v>278.33299999999997</v>
      </c>
      <c r="W35" s="35">
        <f t="shared" si="4"/>
        <v>0</v>
      </c>
      <c r="X35" s="35">
        <f t="shared" si="4"/>
        <v>1.7669999999999999</v>
      </c>
      <c r="Y35" s="36">
        <f t="shared" si="4"/>
        <v>450.40499999999997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5.7109375" style="5" bestFit="1" customWidth="1"/>
    <col min="12" max="12" width="5.85546875" style="5" bestFit="1" customWidth="1"/>
    <col min="13" max="13" width="7.140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36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16520.816999999999</v>
      </c>
      <c r="D12" s="15">
        <f t="shared" si="0"/>
        <v>939.0100000000001</v>
      </c>
      <c r="E12" s="16">
        <f t="shared" si="0"/>
        <v>43178.093999999997</v>
      </c>
      <c r="F12" s="14">
        <f t="shared" si="0"/>
        <v>0</v>
      </c>
      <c r="G12" s="14">
        <f t="shared" si="0"/>
        <v>3317.7609999999995</v>
      </c>
      <c r="H12" s="15">
        <f t="shared" si="0"/>
        <v>2515.9349999999999</v>
      </c>
      <c r="I12" s="16">
        <f t="shared" si="0"/>
        <v>308348.239</v>
      </c>
      <c r="J12" s="14">
        <f t="shared" si="0"/>
        <v>7182.3460000000014</v>
      </c>
      <c r="K12" s="14">
        <f t="shared" si="0"/>
        <v>0</v>
      </c>
      <c r="L12" s="15">
        <f t="shared" si="0"/>
        <v>193.79</v>
      </c>
      <c r="M12" s="16">
        <f t="shared" si="0"/>
        <v>21364.22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166.81100000000001</v>
      </c>
      <c r="D13" s="18">
        <f t="shared" si="1"/>
        <v>3.6240000000000001</v>
      </c>
      <c r="E13" s="19">
        <f t="shared" si="1"/>
        <v>888.37299999999993</v>
      </c>
      <c r="F13" s="18">
        <f t="shared" si="1"/>
        <v>0</v>
      </c>
      <c r="G13" s="18">
        <f t="shared" si="1"/>
        <v>860.04100000000005</v>
      </c>
      <c r="H13" s="18">
        <f t="shared" si="1"/>
        <v>247.32300000000001</v>
      </c>
      <c r="I13" s="19">
        <f t="shared" si="1"/>
        <v>17567.968000000001</v>
      </c>
      <c r="J13" s="18">
        <f t="shared" si="1"/>
        <v>2198.498</v>
      </c>
      <c r="K13" s="18">
        <f t="shared" si="1"/>
        <v>0</v>
      </c>
      <c r="L13" s="18">
        <f t="shared" si="1"/>
        <v>18.498000000000001</v>
      </c>
      <c r="M13" s="19">
        <f t="shared" si="1"/>
        <v>3034.5309999999999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16687.628000000001</v>
      </c>
      <c r="D14" s="35">
        <f t="shared" si="2"/>
        <v>942.63400000000013</v>
      </c>
      <c r="E14" s="36">
        <f t="shared" si="2"/>
        <v>44066.466999999997</v>
      </c>
      <c r="F14" s="35">
        <f t="shared" si="2"/>
        <v>0</v>
      </c>
      <c r="G14" s="35">
        <f t="shared" si="2"/>
        <v>4177.8019999999997</v>
      </c>
      <c r="H14" s="35">
        <f t="shared" si="2"/>
        <v>2763.2579999999998</v>
      </c>
      <c r="I14" s="36">
        <f t="shared" si="2"/>
        <v>325916.20699999999</v>
      </c>
      <c r="J14" s="35">
        <f t="shared" si="2"/>
        <v>9380.844000000001</v>
      </c>
      <c r="K14" s="35">
        <f t="shared" si="2"/>
        <v>0</v>
      </c>
      <c r="L14" s="35">
        <f t="shared" si="2"/>
        <v>212.28799999999998</v>
      </c>
      <c r="M14" s="36">
        <f t="shared" si="2"/>
        <v>24398.751</v>
      </c>
    </row>
    <row r="17" spans="1:25" s="31" customFormat="1" ht="15.75" x14ac:dyDescent="0.25">
      <c r="A17" s="30" t="s">
        <v>37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969.24</v>
      </c>
      <c r="D21" s="15">
        <v>70.597999999999999</v>
      </c>
      <c r="E21" s="16">
        <v>1919.896</v>
      </c>
      <c r="F21" s="15">
        <v>0</v>
      </c>
      <c r="G21" s="15">
        <v>0</v>
      </c>
      <c r="H21" s="15">
        <v>1.94</v>
      </c>
      <c r="I21" s="16">
        <v>2392.6469999999999</v>
      </c>
      <c r="J21" s="15">
        <v>0</v>
      </c>
      <c r="K21" s="15">
        <v>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742.30399999999997</v>
      </c>
      <c r="D22" s="18">
        <v>175.667</v>
      </c>
      <c r="E22" s="19">
        <v>3422.79</v>
      </c>
      <c r="F22" s="18">
        <v>0</v>
      </c>
      <c r="G22" s="18">
        <v>547.31799999999998</v>
      </c>
      <c r="H22" s="18">
        <v>183.08799999999999</v>
      </c>
      <c r="I22" s="19">
        <v>17359.600999999999</v>
      </c>
      <c r="J22" s="18">
        <v>199.59899999999999</v>
      </c>
      <c r="K22" s="18">
        <v>0</v>
      </c>
      <c r="L22" s="18">
        <v>0.16400000000000001</v>
      </c>
      <c r="M22" s="19">
        <v>785.66099999999994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1538.0429999999999</v>
      </c>
      <c r="D23" s="18">
        <v>290.49299999999999</v>
      </c>
      <c r="E23" s="19">
        <v>2407.6080000000002</v>
      </c>
      <c r="F23" s="18">
        <v>0</v>
      </c>
      <c r="G23" s="18">
        <v>1010.573</v>
      </c>
      <c r="H23" s="18">
        <v>474.28800000000001</v>
      </c>
      <c r="I23" s="19">
        <v>33832.747000000003</v>
      </c>
      <c r="J23" s="18">
        <v>4393.7470000000003</v>
      </c>
      <c r="K23" s="18">
        <v>0</v>
      </c>
      <c r="L23" s="18">
        <v>47.896000000000001</v>
      </c>
      <c r="M23" s="19">
        <v>7426.5829999999996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260.42899999999997</v>
      </c>
      <c r="T23" s="15">
        <v>66.834000000000003</v>
      </c>
      <c r="U23" s="16">
        <v>2439.9720000000002</v>
      </c>
      <c r="V23" s="15">
        <v>1148.316</v>
      </c>
      <c r="W23" s="15">
        <v>0</v>
      </c>
      <c r="X23" s="15">
        <v>2.06</v>
      </c>
      <c r="Y23" s="16">
        <v>1146.2560000000001</v>
      </c>
    </row>
    <row r="24" spans="1:25" x14ac:dyDescent="0.2">
      <c r="A24" s="17" t="s">
        <v>20</v>
      </c>
      <c r="B24" s="18">
        <v>0</v>
      </c>
      <c r="C24" s="18">
        <v>1499.318</v>
      </c>
      <c r="D24" s="18">
        <v>109.87</v>
      </c>
      <c r="E24" s="19">
        <v>3019.6790000000001</v>
      </c>
      <c r="F24" s="18">
        <v>0</v>
      </c>
      <c r="G24" s="18">
        <v>476.76900000000001</v>
      </c>
      <c r="H24" s="18">
        <v>278.45299999999997</v>
      </c>
      <c r="I24" s="19">
        <v>28701.383999999998</v>
      </c>
      <c r="J24" s="18">
        <v>759.23800000000006</v>
      </c>
      <c r="K24" s="18">
        <v>0</v>
      </c>
      <c r="L24" s="18">
        <v>13.077</v>
      </c>
      <c r="M24" s="19">
        <v>1773.864</v>
      </c>
      <c r="N24" s="15">
        <v>0</v>
      </c>
      <c r="O24" s="15">
        <v>139.65199999999999</v>
      </c>
      <c r="P24" s="15">
        <v>1.121</v>
      </c>
      <c r="Q24" s="16">
        <v>373.30500000000001</v>
      </c>
      <c r="R24" s="15">
        <v>0</v>
      </c>
      <c r="S24" s="15">
        <v>344.87799999999999</v>
      </c>
      <c r="T24" s="15">
        <v>133.447</v>
      </c>
      <c r="U24" s="16">
        <v>9387.6370000000006</v>
      </c>
      <c r="V24" s="15">
        <v>1050.182</v>
      </c>
      <c r="W24" s="15">
        <v>0</v>
      </c>
      <c r="X24" s="15">
        <v>14.661</v>
      </c>
      <c r="Y24" s="16">
        <v>1538.635</v>
      </c>
    </row>
    <row r="25" spans="1:25" x14ac:dyDescent="0.2">
      <c r="A25" s="17" t="s">
        <v>21</v>
      </c>
      <c r="B25" s="18">
        <v>0</v>
      </c>
      <c r="C25" s="18">
        <v>367.53399999999999</v>
      </c>
      <c r="D25" s="18">
        <v>16.835000000000001</v>
      </c>
      <c r="E25" s="19">
        <v>583.62599999999998</v>
      </c>
      <c r="F25" s="18">
        <v>0</v>
      </c>
      <c r="G25" s="18">
        <v>69.289000000000001</v>
      </c>
      <c r="H25" s="18">
        <v>163.161</v>
      </c>
      <c r="I25" s="19">
        <v>19483.47</v>
      </c>
      <c r="J25" s="18">
        <v>64.885999999999996</v>
      </c>
      <c r="K25" s="18">
        <v>0</v>
      </c>
      <c r="L25" s="18">
        <v>9.1999999999999998E-2</v>
      </c>
      <c r="M25" s="19">
        <v>130.02699999999999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254.73400000000001</v>
      </c>
      <c r="T25" s="15">
        <v>31.021000000000001</v>
      </c>
      <c r="U25" s="16">
        <v>3163.08</v>
      </c>
      <c r="V25" s="15">
        <v>0</v>
      </c>
      <c r="W25" s="15">
        <v>0</v>
      </c>
      <c r="X25" s="15">
        <v>0</v>
      </c>
      <c r="Y25" s="16">
        <v>0</v>
      </c>
    </row>
    <row r="26" spans="1:25" x14ac:dyDescent="0.2">
      <c r="A26" s="17" t="s">
        <v>22</v>
      </c>
      <c r="B26" s="18">
        <v>0</v>
      </c>
      <c r="C26" s="18">
        <v>1740.405</v>
      </c>
      <c r="D26" s="18">
        <v>67.162999999999997</v>
      </c>
      <c r="E26" s="19">
        <v>2458.386</v>
      </c>
      <c r="F26" s="18">
        <v>0</v>
      </c>
      <c r="G26" s="18">
        <v>614.94600000000003</v>
      </c>
      <c r="H26" s="18">
        <v>240.16900000000001</v>
      </c>
      <c r="I26" s="19">
        <v>44111.91</v>
      </c>
      <c r="J26" s="18">
        <v>1759.876</v>
      </c>
      <c r="K26" s="18">
        <v>0</v>
      </c>
      <c r="L26" s="18">
        <v>84.094999999999999</v>
      </c>
      <c r="M26" s="19">
        <v>7637.665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8.81</v>
      </c>
      <c r="U26" s="16">
        <v>886.90899999999999</v>
      </c>
      <c r="V26" s="15">
        <v>0</v>
      </c>
      <c r="W26" s="15">
        <v>0</v>
      </c>
      <c r="X26" s="15">
        <v>0</v>
      </c>
      <c r="Y26" s="16">
        <v>0</v>
      </c>
    </row>
    <row r="27" spans="1:25" x14ac:dyDescent="0.2">
      <c r="A27" s="17" t="s">
        <v>23</v>
      </c>
      <c r="B27" s="18">
        <v>0</v>
      </c>
      <c r="C27" s="18">
        <v>1720.357</v>
      </c>
      <c r="D27" s="18">
        <v>46.534999999999997</v>
      </c>
      <c r="E27" s="19">
        <v>1370.836</v>
      </c>
      <c r="F27" s="18">
        <v>0</v>
      </c>
      <c r="G27" s="18">
        <v>77.373999999999995</v>
      </c>
      <c r="H27" s="18">
        <v>63.642000000000003</v>
      </c>
      <c r="I27" s="19">
        <v>26426.605</v>
      </c>
      <c r="J27" s="18">
        <v>0</v>
      </c>
      <c r="K27" s="18">
        <v>0</v>
      </c>
      <c r="L27" s="18">
        <v>0</v>
      </c>
      <c r="M27" s="19">
        <v>0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1976.9490000000001</v>
      </c>
      <c r="D28" s="18">
        <v>30.882999999999999</v>
      </c>
      <c r="E28" s="19">
        <v>2701.14</v>
      </c>
      <c r="F28" s="18">
        <v>0</v>
      </c>
      <c r="G28" s="18">
        <v>188.99100000000001</v>
      </c>
      <c r="H28" s="18">
        <v>247.131</v>
      </c>
      <c r="I28" s="19">
        <v>31605.876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1933.8050000000001</v>
      </c>
      <c r="D29" s="18">
        <v>39.226999999999997</v>
      </c>
      <c r="E29" s="19">
        <v>7534.6360000000004</v>
      </c>
      <c r="F29" s="18">
        <v>0</v>
      </c>
      <c r="G29" s="18">
        <v>71.552999999999997</v>
      </c>
      <c r="H29" s="18">
        <v>181.78899999999999</v>
      </c>
      <c r="I29" s="19">
        <v>25632.720000000001</v>
      </c>
      <c r="J29" s="18">
        <v>0</v>
      </c>
      <c r="K29" s="18">
        <v>0</v>
      </c>
      <c r="L29" s="18">
        <v>19.57</v>
      </c>
      <c r="M29" s="19">
        <v>2141.1120000000001</v>
      </c>
      <c r="N29" s="18">
        <v>0</v>
      </c>
      <c r="O29" s="18">
        <v>27.001999999999999</v>
      </c>
      <c r="P29" s="18">
        <v>2.274</v>
      </c>
      <c r="Q29" s="19">
        <v>514.68600000000004</v>
      </c>
      <c r="R29" s="18">
        <v>0</v>
      </c>
      <c r="S29" s="18">
        <v>0</v>
      </c>
      <c r="T29" s="18">
        <v>3.1</v>
      </c>
      <c r="U29" s="19">
        <v>871.40899999999999</v>
      </c>
      <c r="V29" s="18">
        <v>0</v>
      </c>
      <c r="W29" s="18">
        <v>0</v>
      </c>
      <c r="X29" s="18">
        <v>0</v>
      </c>
      <c r="Y29" s="19">
        <v>0</v>
      </c>
    </row>
    <row r="30" spans="1:25" x14ac:dyDescent="0.2">
      <c r="A30" s="17" t="s">
        <v>26</v>
      </c>
      <c r="B30" s="18">
        <v>0</v>
      </c>
      <c r="C30" s="20">
        <v>2072.9090000000001</v>
      </c>
      <c r="D30" s="18">
        <v>3.996</v>
      </c>
      <c r="E30" s="19">
        <v>6653.4610000000002</v>
      </c>
      <c r="F30" s="18">
        <v>0</v>
      </c>
      <c r="G30" s="18">
        <v>0</v>
      </c>
      <c r="H30" s="18">
        <v>216.25800000000001</v>
      </c>
      <c r="I30" s="19">
        <v>28032.208999999999</v>
      </c>
      <c r="J30" s="18">
        <v>0</v>
      </c>
      <c r="K30" s="18">
        <v>0</v>
      </c>
      <c r="L30" s="18">
        <v>27.059000000000001</v>
      </c>
      <c r="M30" s="19">
        <v>303.01400000000001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1.7769999999999999</v>
      </c>
      <c r="Y30" s="19">
        <v>349.64</v>
      </c>
    </row>
    <row r="31" spans="1:25" x14ac:dyDescent="0.2">
      <c r="A31" s="17" t="s">
        <v>27</v>
      </c>
      <c r="B31" s="18">
        <v>0</v>
      </c>
      <c r="C31" s="18">
        <v>433.02100000000002</v>
      </c>
      <c r="D31" s="18">
        <v>11.291</v>
      </c>
      <c r="E31" s="19">
        <v>2009.93</v>
      </c>
      <c r="F31" s="18">
        <v>0</v>
      </c>
      <c r="G31" s="18">
        <v>155.19999999999999</v>
      </c>
      <c r="H31" s="18">
        <v>145.55199999999999</v>
      </c>
      <c r="I31" s="19">
        <v>15136.787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1361.836</v>
      </c>
      <c r="D32" s="18">
        <v>72.218000000000004</v>
      </c>
      <c r="E32" s="19">
        <v>8508.884</v>
      </c>
      <c r="F32" s="18">
        <v>0</v>
      </c>
      <c r="G32" s="18">
        <v>0</v>
      </c>
      <c r="H32" s="18">
        <v>180.584</v>
      </c>
      <c r="I32" s="19">
        <v>28092.027999999998</v>
      </c>
      <c r="J32" s="18">
        <v>0</v>
      </c>
      <c r="K32" s="18">
        <v>0</v>
      </c>
      <c r="L32" s="18">
        <v>0.40899999999999997</v>
      </c>
      <c r="M32" s="19">
        <v>113.991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0</v>
      </c>
      <c r="H33" s="18">
        <v>40.256</v>
      </c>
      <c r="I33" s="19">
        <v>1440.2719999999999</v>
      </c>
      <c r="J33" s="18">
        <v>0</v>
      </c>
      <c r="K33" s="18">
        <v>0</v>
      </c>
      <c r="L33" s="18">
        <v>0</v>
      </c>
      <c r="M33" s="19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165.096</v>
      </c>
      <c r="D34" s="22">
        <v>4.234</v>
      </c>
      <c r="E34" s="23">
        <v>587.22199999999998</v>
      </c>
      <c r="F34" s="22">
        <v>0</v>
      </c>
      <c r="G34" s="22">
        <v>105.748</v>
      </c>
      <c r="H34" s="22">
        <v>99.623999999999995</v>
      </c>
      <c r="I34" s="23">
        <v>6099.9830000000002</v>
      </c>
      <c r="J34" s="22">
        <v>5</v>
      </c>
      <c r="K34" s="22">
        <v>0</v>
      </c>
      <c r="L34" s="22">
        <v>1.4279999999999999</v>
      </c>
      <c r="M34" s="23">
        <v>1052.3030000000001</v>
      </c>
      <c r="N34" s="21">
        <v>0</v>
      </c>
      <c r="O34" s="21">
        <v>0.157</v>
      </c>
      <c r="P34" s="22">
        <v>0.22900000000000001</v>
      </c>
      <c r="Q34" s="23">
        <v>0.38200000000000001</v>
      </c>
      <c r="R34" s="22">
        <v>0</v>
      </c>
      <c r="S34" s="22">
        <v>0</v>
      </c>
      <c r="T34" s="22">
        <v>4.1109999999999998</v>
      </c>
      <c r="U34" s="23">
        <v>818.96100000000001</v>
      </c>
      <c r="V34" s="22">
        <v>0</v>
      </c>
      <c r="W34" s="22">
        <v>0</v>
      </c>
      <c r="X34" s="22">
        <v>0</v>
      </c>
      <c r="Y34" s="23">
        <v>0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16520.816999999999</v>
      </c>
      <c r="D35" s="35">
        <f t="shared" si="3"/>
        <v>939.0100000000001</v>
      </c>
      <c r="E35" s="36">
        <f t="shared" si="3"/>
        <v>43178.093999999997</v>
      </c>
      <c r="F35" s="35">
        <f t="shared" si="3"/>
        <v>0</v>
      </c>
      <c r="G35" s="35">
        <f t="shared" si="3"/>
        <v>3317.7609999999995</v>
      </c>
      <c r="H35" s="35">
        <f t="shared" si="3"/>
        <v>2515.9349999999999</v>
      </c>
      <c r="I35" s="36">
        <f t="shared" si="3"/>
        <v>308348.239</v>
      </c>
      <c r="J35" s="35">
        <f t="shared" si="3"/>
        <v>7182.3460000000014</v>
      </c>
      <c r="K35" s="35">
        <f t="shared" si="3"/>
        <v>0</v>
      </c>
      <c r="L35" s="35">
        <f t="shared" si="3"/>
        <v>193.79</v>
      </c>
      <c r="M35" s="36">
        <f t="shared" si="3"/>
        <v>21364.22</v>
      </c>
      <c r="N35" s="35">
        <f>SUM(N21:N34)</f>
        <v>0</v>
      </c>
      <c r="O35" s="35">
        <f>SUM(O21:O34)</f>
        <v>166.81100000000001</v>
      </c>
      <c r="P35" s="35">
        <f t="shared" ref="P35:Y35" si="4">SUM(P21:P34)</f>
        <v>3.6240000000000001</v>
      </c>
      <c r="Q35" s="36">
        <f t="shared" si="4"/>
        <v>888.37299999999993</v>
      </c>
      <c r="R35" s="35">
        <f t="shared" si="4"/>
        <v>0</v>
      </c>
      <c r="S35" s="35">
        <f t="shared" si="4"/>
        <v>860.04100000000005</v>
      </c>
      <c r="T35" s="35">
        <f t="shared" si="4"/>
        <v>247.32300000000001</v>
      </c>
      <c r="U35" s="36">
        <f t="shared" si="4"/>
        <v>17567.968000000001</v>
      </c>
      <c r="V35" s="35">
        <f t="shared" si="4"/>
        <v>2198.498</v>
      </c>
      <c r="W35" s="35">
        <f t="shared" si="4"/>
        <v>0</v>
      </c>
      <c r="X35" s="35">
        <f t="shared" si="4"/>
        <v>18.498000000000001</v>
      </c>
      <c r="Y35" s="36">
        <f t="shared" si="4"/>
        <v>3034.5309999999999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7.140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40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16564.911999999997</v>
      </c>
      <c r="D12" s="15">
        <f t="shared" si="0"/>
        <v>663.11399999999992</v>
      </c>
      <c r="E12" s="16">
        <f t="shared" si="0"/>
        <v>25372.597999999998</v>
      </c>
      <c r="F12" s="14">
        <f t="shared" si="0"/>
        <v>0</v>
      </c>
      <c r="G12" s="14">
        <f t="shared" si="0"/>
        <v>5377.8530000000001</v>
      </c>
      <c r="H12" s="15">
        <f t="shared" si="0"/>
        <v>2736.8510000000006</v>
      </c>
      <c r="I12" s="16">
        <f t="shared" si="0"/>
        <v>301045.78400000004</v>
      </c>
      <c r="J12" s="14">
        <f t="shared" si="0"/>
        <v>38814.125999999989</v>
      </c>
      <c r="K12" s="14">
        <f t="shared" si="0"/>
        <v>0</v>
      </c>
      <c r="L12" s="15">
        <f t="shared" si="0"/>
        <v>549.19700000000012</v>
      </c>
      <c r="M12" s="16">
        <f t="shared" si="0"/>
        <v>71260.760999999999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379.92599999999999</v>
      </c>
      <c r="D13" s="18">
        <f t="shared" si="1"/>
        <v>-2.839</v>
      </c>
      <c r="E13" s="19">
        <f t="shared" si="1"/>
        <v>508.56599999999997</v>
      </c>
      <c r="F13" s="18">
        <f t="shared" si="1"/>
        <v>0</v>
      </c>
      <c r="G13" s="18">
        <f t="shared" si="1"/>
        <v>744.6579999999999</v>
      </c>
      <c r="H13" s="18">
        <f t="shared" si="1"/>
        <v>164.84599999999998</v>
      </c>
      <c r="I13" s="19">
        <f t="shared" si="1"/>
        <v>17103.477000000003</v>
      </c>
      <c r="J13" s="18">
        <f t="shared" si="1"/>
        <v>5345.223</v>
      </c>
      <c r="K13" s="18">
        <f t="shared" si="1"/>
        <v>0</v>
      </c>
      <c r="L13" s="18">
        <f t="shared" si="1"/>
        <v>79.021000000000001</v>
      </c>
      <c r="M13" s="19">
        <f t="shared" si="1"/>
        <v>10584.960999999999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16944.837999999996</v>
      </c>
      <c r="D14" s="35">
        <f t="shared" si="2"/>
        <v>660.27499999999986</v>
      </c>
      <c r="E14" s="36">
        <f t="shared" si="2"/>
        <v>25881.163999999997</v>
      </c>
      <c r="F14" s="35">
        <f t="shared" si="2"/>
        <v>0</v>
      </c>
      <c r="G14" s="35">
        <f t="shared" si="2"/>
        <v>6122.5110000000004</v>
      </c>
      <c r="H14" s="35">
        <f t="shared" si="2"/>
        <v>2901.6970000000006</v>
      </c>
      <c r="I14" s="36">
        <f t="shared" si="2"/>
        <v>318149.26100000006</v>
      </c>
      <c r="J14" s="35">
        <f t="shared" si="2"/>
        <v>44159.348999999987</v>
      </c>
      <c r="K14" s="35">
        <f t="shared" si="2"/>
        <v>0</v>
      </c>
      <c r="L14" s="35">
        <f t="shared" si="2"/>
        <v>628.21800000000007</v>
      </c>
      <c r="M14" s="36">
        <f t="shared" si="2"/>
        <v>81845.721999999994</v>
      </c>
    </row>
    <row r="17" spans="1:25" s="31" customFormat="1" ht="15.75" x14ac:dyDescent="0.25">
      <c r="A17" s="30" t="s">
        <v>41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604.13499999999999</v>
      </c>
      <c r="D21" s="15">
        <v>55.106000000000002</v>
      </c>
      <c r="E21" s="16">
        <v>1326.463</v>
      </c>
      <c r="F21" s="15">
        <v>0</v>
      </c>
      <c r="G21" s="15">
        <v>0</v>
      </c>
      <c r="H21" s="15">
        <v>1.905</v>
      </c>
      <c r="I21" s="16">
        <v>2390.7420000000002</v>
      </c>
      <c r="J21" s="15">
        <v>0</v>
      </c>
      <c r="K21" s="15">
        <v>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1391.3789999999999</v>
      </c>
      <c r="D22" s="18">
        <v>159.351</v>
      </c>
      <c r="E22" s="19">
        <v>1795.8979999999999</v>
      </c>
      <c r="F22" s="18">
        <v>0</v>
      </c>
      <c r="G22" s="18">
        <v>376.44299999999998</v>
      </c>
      <c r="H22" s="18">
        <v>137.87799999999999</v>
      </c>
      <c r="I22" s="19">
        <v>16724.082999999999</v>
      </c>
      <c r="J22" s="18">
        <v>1831.616</v>
      </c>
      <c r="K22" s="18">
        <v>0</v>
      </c>
      <c r="L22" s="18">
        <v>25.768000000000001</v>
      </c>
      <c r="M22" s="19">
        <v>3714.576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1335.5809999999999</v>
      </c>
      <c r="D23" s="18">
        <v>171.57900000000001</v>
      </c>
      <c r="E23" s="19">
        <v>675.03599999999994</v>
      </c>
      <c r="F23" s="18">
        <v>0</v>
      </c>
      <c r="G23" s="18">
        <v>1337.9359999999999</v>
      </c>
      <c r="H23" s="18">
        <v>570.04600000000005</v>
      </c>
      <c r="I23" s="19">
        <v>31394.405999999999</v>
      </c>
      <c r="J23" s="18">
        <v>7362.7439999999997</v>
      </c>
      <c r="K23" s="18">
        <v>0</v>
      </c>
      <c r="L23" s="18">
        <v>125.051</v>
      </c>
      <c r="M23" s="19">
        <v>16703.611000000001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88.361999999999995</v>
      </c>
      <c r="T23" s="15">
        <v>32.499000000000002</v>
      </c>
      <c r="U23" s="16">
        <v>2341.223</v>
      </c>
      <c r="V23" s="15">
        <v>944.16600000000005</v>
      </c>
      <c r="W23" s="15">
        <v>0</v>
      </c>
      <c r="X23" s="15">
        <v>10.131</v>
      </c>
      <c r="Y23" s="16">
        <v>2601.556</v>
      </c>
    </row>
    <row r="24" spans="1:25" x14ac:dyDescent="0.2">
      <c r="A24" s="17" t="s">
        <v>20</v>
      </c>
      <c r="B24" s="18">
        <v>0</v>
      </c>
      <c r="C24" s="18">
        <v>1863.2639999999999</v>
      </c>
      <c r="D24" s="18">
        <v>97.180999999999997</v>
      </c>
      <c r="E24" s="19">
        <v>1025.6579999999999</v>
      </c>
      <c r="F24" s="18">
        <v>0</v>
      </c>
      <c r="G24" s="18">
        <v>564.96199999999999</v>
      </c>
      <c r="H24" s="18">
        <v>290.34899999999999</v>
      </c>
      <c r="I24" s="19">
        <v>28631.381000000001</v>
      </c>
      <c r="J24" s="18">
        <v>8457.5589999999993</v>
      </c>
      <c r="K24" s="18">
        <v>0</v>
      </c>
      <c r="L24" s="18">
        <v>99.762</v>
      </c>
      <c r="M24" s="19">
        <v>11464.683999999999</v>
      </c>
      <c r="N24" s="15">
        <v>0</v>
      </c>
      <c r="O24" s="15">
        <v>230.32499999999999</v>
      </c>
      <c r="P24" s="15">
        <v>2.657</v>
      </c>
      <c r="Q24" s="16">
        <v>134.93700000000001</v>
      </c>
      <c r="R24" s="15">
        <v>0</v>
      </c>
      <c r="S24" s="15">
        <v>348.22199999999998</v>
      </c>
      <c r="T24" s="15">
        <v>96.484999999999999</v>
      </c>
      <c r="U24" s="16">
        <v>9357.0529999999999</v>
      </c>
      <c r="V24" s="15">
        <v>2964.018</v>
      </c>
      <c r="W24" s="15">
        <v>0</v>
      </c>
      <c r="X24" s="15">
        <v>47.518999999999998</v>
      </c>
      <c r="Y24" s="16">
        <v>5363.0990000000002</v>
      </c>
    </row>
    <row r="25" spans="1:25" x14ac:dyDescent="0.2">
      <c r="A25" s="17" t="s">
        <v>21</v>
      </c>
      <c r="B25" s="18">
        <v>0</v>
      </c>
      <c r="C25" s="18">
        <v>285.92</v>
      </c>
      <c r="D25" s="18">
        <v>92.212000000000003</v>
      </c>
      <c r="E25" s="19">
        <v>247.65199999999999</v>
      </c>
      <c r="F25" s="18">
        <v>0</v>
      </c>
      <c r="G25" s="18">
        <v>265.82</v>
      </c>
      <c r="H25" s="18">
        <v>139.77000000000001</v>
      </c>
      <c r="I25" s="19">
        <v>19058.552</v>
      </c>
      <c r="J25" s="18">
        <v>1492.828</v>
      </c>
      <c r="K25" s="18">
        <v>0</v>
      </c>
      <c r="L25" s="18">
        <v>24.07</v>
      </c>
      <c r="M25" s="19">
        <v>2634.4409999999998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308.07400000000001</v>
      </c>
      <c r="T25" s="15">
        <v>23.23</v>
      </c>
      <c r="U25" s="16">
        <v>2840.5540000000001</v>
      </c>
      <c r="V25" s="15">
        <v>339.09899999999999</v>
      </c>
      <c r="W25" s="15">
        <v>0</v>
      </c>
      <c r="X25" s="15">
        <v>4.992</v>
      </c>
      <c r="Y25" s="16">
        <v>935.31</v>
      </c>
    </row>
    <row r="26" spans="1:25" x14ac:dyDescent="0.2">
      <c r="A26" s="17" t="s">
        <v>22</v>
      </c>
      <c r="B26" s="18">
        <v>0</v>
      </c>
      <c r="C26" s="18">
        <v>1645.5530000000001</v>
      </c>
      <c r="D26" s="18">
        <v>2.7320000000000002</v>
      </c>
      <c r="E26" s="19">
        <v>665.79700000000003</v>
      </c>
      <c r="F26" s="18">
        <v>0</v>
      </c>
      <c r="G26" s="18">
        <v>1517.4659999999999</v>
      </c>
      <c r="H26" s="18">
        <v>327.00799999999998</v>
      </c>
      <c r="I26" s="19">
        <v>42297.146000000001</v>
      </c>
      <c r="J26" s="18">
        <v>10230.31</v>
      </c>
      <c r="K26" s="18">
        <v>0</v>
      </c>
      <c r="L26" s="18">
        <v>137.71299999999999</v>
      </c>
      <c r="M26" s="19">
        <v>19013.635999999999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3.5760000000000001</v>
      </c>
      <c r="U26" s="16">
        <v>883.33299999999997</v>
      </c>
      <c r="V26" s="15">
        <v>982.63199999999995</v>
      </c>
      <c r="W26" s="15">
        <v>0</v>
      </c>
      <c r="X26" s="15">
        <v>8.3249999999999993</v>
      </c>
      <c r="Y26" s="16">
        <v>974.30700000000002</v>
      </c>
    </row>
    <row r="27" spans="1:25" x14ac:dyDescent="0.2">
      <c r="A27" s="17" t="s">
        <v>23</v>
      </c>
      <c r="B27" s="18">
        <v>0</v>
      </c>
      <c r="C27" s="18">
        <v>1126.567</v>
      </c>
      <c r="D27" s="18">
        <v>5.2450000000000001</v>
      </c>
      <c r="E27" s="19">
        <v>232.226</v>
      </c>
      <c r="F27" s="18">
        <v>0</v>
      </c>
      <c r="G27" s="18">
        <v>697.952</v>
      </c>
      <c r="H27" s="18">
        <v>78.893000000000001</v>
      </c>
      <c r="I27" s="19">
        <v>26766.536</v>
      </c>
      <c r="J27" s="18">
        <v>2163.5639999999999</v>
      </c>
      <c r="K27" s="18">
        <v>0</v>
      </c>
      <c r="L27" s="18">
        <v>27.175000000000001</v>
      </c>
      <c r="M27" s="19">
        <v>2377.777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2103.0619999999999</v>
      </c>
      <c r="D28" s="18">
        <v>-32.893999999999998</v>
      </c>
      <c r="E28" s="19">
        <v>638.87599999999998</v>
      </c>
      <c r="F28" s="18">
        <v>0</v>
      </c>
      <c r="G28" s="18">
        <v>348.19400000000002</v>
      </c>
      <c r="H28" s="18">
        <v>334.21</v>
      </c>
      <c r="I28" s="19">
        <v>30909.72</v>
      </c>
      <c r="J28" s="18">
        <v>947.15599999999995</v>
      </c>
      <c r="K28" s="18">
        <v>0</v>
      </c>
      <c r="L28" s="18">
        <v>17.507999999999999</v>
      </c>
      <c r="M28" s="19">
        <v>3869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2120.5349999999999</v>
      </c>
      <c r="D29" s="18">
        <v>-41.658000000000001</v>
      </c>
      <c r="E29" s="19">
        <v>5248.5020000000004</v>
      </c>
      <c r="F29" s="18">
        <v>0</v>
      </c>
      <c r="G29" s="18">
        <v>82.590999999999994</v>
      </c>
      <c r="H29" s="18">
        <v>150.40899999999999</v>
      </c>
      <c r="I29" s="19">
        <v>25704.767</v>
      </c>
      <c r="J29" s="18">
        <v>99.959000000000003</v>
      </c>
      <c r="K29" s="18">
        <v>0</v>
      </c>
      <c r="L29" s="18">
        <v>11.25</v>
      </c>
      <c r="M29" s="19">
        <v>2529.8620000000001</v>
      </c>
      <c r="N29" s="18">
        <v>0</v>
      </c>
      <c r="O29" s="18">
        <v>149.47900000000001</v>
      </c>
      <c r="P29" s="18">
        <v>-5.556</v>
      </c>
      <c r="Q29" s="19">
        <v>357.42899999999997</v>
      </c>
      <c r="R29" s="18">
        <v>0</v>
      </c>
      <c r="S29" s="18">
        <v>0</v>
      </c>
      <c r="T29" s="18">
        <v>3.9159999999999999</v>
      </c>
      <c r="U29" s="19">
        <v>867.49300000000005</v>
      </c>
      <c r="V29" s="18">
        <v>0</v>
      </c>
      <c r="W29" s="18">
        <v>0</v>
      </c>
      <c r="X29" s="18">
        <v>0</v>
      </c>
      <c r="Y29" s="19">
        <v>0</v>
      </c>
    </row>
    <row r="30" spans="1:25" x14ac:dyDescent="0.2">
      <c r="A30" s="17" t="s">
        <v>26</v>
      </c>
      <c r="B30" s="18">
        <v>0</v>
      </c>
      <c r="C30" s="20">
        <v>2182.5309999999999</v>
      </c>
      <c r="D30" s="18">
        <v>61.311</v>
      </c>
      <c r="E30" s="19">
        <v>4435.1549999999997</v>
      </c>
      <c r="F30" s="18">
        <v>0</v>
      </c>
      <c r="G30" s="18">
        <v>0</v>
      </c>
      <c r="H30" s="18">
        <v>263.23099999999999</v>
      </c>
      <c r="I30" s="19">
        <v>27768.976999999999</v>
      </c>
      <c r="J30" s="18">
        <v>1600.5219999999999</v>
      </c>
      <c r="K30" s="18">
        <v>0</v>
      </c>
      <c r="L30" s="18">
        <v>40.658000000000001</v>
      </c>
      <c r="M30" s="19">
        <v>3481.5610000000001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5.0629999999999997</v>
      </c>
      <c r="Y30" s="19">
        <v>344.577</v>
      </c>
    </row>
    <row r="31" spans="1:25" x14ac:dyDescent="0.2">
      <c r="A31" s="17" t="s">
        <v>27</v>
      </c>
      <c r="B31" s="18">
        <v>0</v>
      </c>
      <c r="C31" s="18">
        <v>431.73599999999999</v>
      </c>
      <c r="D31" s="18">
        <v>12.346</v>
      </c>
      <c r="E31" s="19">
        <v>1569.5340000000001</v>
      </c>
      <c r="F31" s="18">
        <v>0</v>
      </c>
      <c r="G31" s="18">
        <v>122.133</v>
      </c>
      <c r="H31" s="18">
        <v>170.88200000000001</v>
      </c>
      <c r="I31" s="19">
        <v>14839.335999999999</v>
      </c>
      <c r="J31" s="18">
        <v>1263.915</v>
      </c>
      <c r="K31" s="18">
        <v>0</v>
      </c>
      <c r="L31" s="18">
        <v>17.327999999999999</v>
      </c>
      <c r="M31" s="19">
        <v>1347.4069999999999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1314.261</v>
      </c>
      <c r="D32" s="18">
        <v>87.896000000000001</v>
      </c>
      <c r="E32" s="19">
        <v>7111.6009999999997</v>
      </c>
      <c r="F32" s="18">
        <v>0</v>
      </c>
      <c r="G32" s="18">
        <v>0</v>
      </c>
      <c r="H32" s="18">
        <v>124.503</v>
      </c>
      <c r="I32" s="19">
        <v>27967.525000000001</v>
      </c>
      <c r="J32" s="18">
        <v>2617.145</v>
      </c>
      <c r="K32" s="18">
        <v>0</v>
      </c>
      <c r="L32" s="18">
        <v>13.714</v>
      </c>
      <c r="M32" s="19">
        <v>3084.3820000000001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0</v>
      </c>
      <c r="H33" s="18">
        <v>17.536999999999999</v>
      </c>
      <c r="I33" s="19">
        <v>1422.7349999999999</v>
      </c>
      <c r="J33" s="18">
        <v>0</v>
      </c>
      <c r="K33" s="18">
        <v>0</v>
      </c>
      <c r="L33" s="18">
        <v>0</v>
      </c>
      <c r="M33" s="19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160.38800000000001</v>
      </c>
      <c r="D34" s="22">
        <v>-7.2930000000000001</v>
      </c>
      <c r="E34" s="23">
        <v>400.2</v>
      </c>
      <c r="F34" s="22">
        <v>0</v>
      </c>
      <c r="G34" s="22">
        <v>64.355999999999995</v>
      </c>
      <c r="H34" s="22">
        <v>130.22999999999999</v>
      </c>
      <c r="I34" s="23">
        <v>5169.8779999999997</v>
      </c>
      <c r="J34" s="22">
        <v>746.80799999999999</v>
      </c>
      <c r="K34" s="22">
        <v>0</v>
      </c>
      <c r="L34" s="22">
        <v>9.1999999999999993</v>
      </c>
      <c r="M34" s="23">
        <v>1039.8240000000001</v>
      </c>
      <c r="N34" s="21">
        <v>0</v>
      </c>
      <c r="O34" s="21">
        <v>0.122</v>
      </c>
      <c r="P34" s="22">
        <v>0.06</v>
      </c>
      <c r="Q34" s="23">
        <v>16.2</v>
      </c>
      <c r="R34" s="22">
        <v>0</v>
      </c>
      <c r="S34" s="22">
        <v>0</v>
      </c>
      <c r="T34" s="22">
        <v>5.14</v>
      </c>
      <c r="U34" s="23">
        <v>813.82100000000003</v>
      </c>
      <c r="V34" s="22">
        <v>115.30800000000001</v>
      </c>
      <c r="W34" s="22">
        <v>0</v>
      </c>
      <c r="X34" s="22">
        <v>2.9910000000000001</v>
      </c>
      <c r="Y34" s="23">
        <v>366.11200000000002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16564.911999999997</v>
      </c>
      <c r="D35" s="35">
        <f t="shared" si="3"/>
        <v>663.11399999999992</v>
      </c>
      <c r="E35" s="36">
        <f t="shared" si="3"/>
        <v>25372.597999999998</v>
      </c>
      <c r="F35" s="35">
        <f t="shared" si="3"/>
        <v>0</v>
      </c>
      <c r="G35" s="35">
        <f t="shared" si="3"/>
        <v>5377.8530000000001</v>
      </c>
      <c r="H35" s="35">
        <f t="shared" si="3"/>
        <v>2736.8510000000006</v>
      </c>
      <c r="I35" s="36">
        <f t="shared" si="3"/>
        <v>301045.78400000004</v>
      </c>
      <c r="J35" s="35">
        <f t="shared" si="3"/>
        <v>38814.125999999989</v>
      </c>
      <c r="K35" s="35">
        <f t="shared" si="3"/>
        <v>0</v>
      </c>
      <c r="L35" s="35">
        <f t="shared" si="3"/>
        <v>549.19700000000012</v>
      </c>
      <c r="M35" s="36">
        <f t="shared" si="3"/>
        <v>71260.760999999999</v>
      </c>
      <c r="N35" s="35">
        <f>SUM(N21:N34)</f>
        <v>0</v>
      </c>
      <c r="O35" s="35">
        <f>SUM(O21:O34)</f>
        <v>379.92599999999999</v>
      </c>
      <c r="P35" s="35">
        <f t="shared" ref="P35:Y35" si="4">SUM(P21:P34)</f>
        <v>-2.839</v>
      </c>
      <c r="Q35" s="36">
        <f t="shared" si="4"/>
        <v>508.56599999999997</v>
      </c>
      <c r="R35" s="35">
        <f t="shared" si="4"/>
        <v>0</v>
      </c>
      <c r="S35" s="35">
        <f t="shared" si="4"/>
        <v>744.6579999999999</v>
      </c>
      <c r="T35" s="35">
        <f t="shared" si="4"/>
        <v>164.84599999999998</v>
      </c>
      <c r="U35" s="36">
        <f t="shared" si="4"/>
        <v>17103.477000000003</v>
      </c>
      <c r="V35" s="35">
        <f t="shared" si="4"/>
        <v>5345.223</v>
      </c>
      <c r="W35" s="35">
        <f t="shared" si="4"/>
        <v>0</v>
      </c>
      <c r="X35" s="35">
        <f t="shared" si="4"/>
        <v>79.021000000000001</v>
      </c>
      <c r="Y35" s="36">
        <f t="shared" si="4"/>
        <v>10584.960999999999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42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10426.700999999999</v>
      </c>
      <c r="D12" s="15">
        <f t="shared" si="0"/>
        <v>551.774</v>
      </c>
      <c r="E12" s="16">
        <f t="shared" si="0"/>
        <v>13689.700999999999</v>
      </c>
      <c r="F12" s="14">
        <f t="shared" si="0"/>
        <v>0</v>
      </c>
      <c r="G12" s="14">
        <f t="shared" si="0"/>
        <v>11397.961000000001</v>
      </c>
      <c r="H12" s="15">
        <f t="shared" si="0"/>
        <v>9741.75</v>
      </c>
      <c r="I12" s="16">
        <f t="shared" si="0"/>
        <v>278074.70799999998</v>
      </c>
      <c r="J12" s="14">
        <f t="shared" si="0"/>
        <v>44387.186000000002</v>
      </c>
      <c r="K12" s="14">
        <f t="shared" si="0"/>
        <v>39.747</v>
      </c>
      <c r="L12" s="15">
        <f t="shared" si="0"/>
        <v>2462.4200000000005</v>
      </c>
      <c r="M12" s="16">
        <f t="shared" si="0"/>
        <v>122025.29000000001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124.312</v>
      </c>
      <c r="D13" s="18">
        <f t="shared" si="1"/>
        <v>10.308999999999999</v>
      </c>
      <c r="E13" s="19">
        <f t="shared" si="1"/>
        <v>333.76299999999998</v>
      </c>
      <c r="F13" s="18">
        <f t="shared" si="1"/>
        <v>0</v>
      </c>
      <c r="G13" s="18">
        <f t="shared" si="1"/>
        <v>1235.3539999999998</v>
      </c>
      <c r="H13" s="18">
        <f t="shared" si="1"/>
        <v>208.84700000000004</v>
      </c>
      <c r="I13" s="19">
        <f t="shared" si="1"/>
        <v>15620.595000000001</v>
      </c>
      <c r="J13" s="18">
        <f t="shared" si="1"/>
        <v>870.995</v>
      </c>
      <c r="K13" s="18">
        <f t="shared" si="1"/>
        <v>0</v>
      </c>
      <c r="L13" s="18">
        <f t="shared" si="1"/>
        <v>37.445999999999998</v>
      </c>
      <c r="M13" s="19">
        <f t="shared" si="1"/>
        <v>11588.285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10551.012999999999</v>
      </c>
      <c r="D14" s="35">
        <f t="shared" si="2"/>
        <v>562.08299999999997</v>
      </c>
      <c r="E14" s="36">
        <f t="shared" si="2"/>
        <v>14023.464</v>
      </c>
      <c r="F14" s="35">
        <f t="shared" si="2"/>
        <v>0</v>
      </c>
      <c r="G14" s="35">
        <f t="shared" si="2"/>
        <v>12633.315000000001</v>
      </c>
      <c r="H14" s="35">
        <f t="shared" si="2"/>
        <v>9950.5969999999998</v>
      </c>
      <c r="I14" s="36">
        <f t="shared" si="2"/>
        <v>293695.30299999996</v>
      </c>
      <c r="J14" s="35">
        <f t="shared" si="2"/>
        <v>45258.181000000004</v>
      </c>
      <c r="K14" s="35">
        <f t="shared" si="2"/>
        <v>39.747</v>
      </c>
      <c r="L14" s="35">
        <f t="shared" si="2"/>
        <v>2499.8660000000004</v>
      </c>
      <c r="M14" s="36">
        <f t="shared" si="2"/>
        <v>133613.57500000001</v>
      </c>
    </row>
    <row r="17" spans="1:25" s="31" customFormat="1" ht="15.75" x14ac:dyDescent="0.25">
      <c r="A17" s="30" t="s">
        <v>43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970.66899999999998</v>
      </c>
      <c r="D21" s="15">
        <v>24.707000000000001</v>
      </c>
      <c r="E21" s="16">
        <v>356.62700000000001</v>
      </c>
      <c r="F21" s="15">
        <v>0</v>
      </c>
      <c r="G21" s="15">
        <v>0</v>
      </c>
      <c r="H21" s="15">
        <v>-6.7249999999999996</v>
      </c>
      <c r="I21" s="16">
        <v>2377.4670000000001</v>
      </c>
      <c r="J21" s="15">
        <v>0</v>
      </c>
      <c r="K21" s="15">
        <v>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893.66300000000001</v>
      </c>
      <c r="D22" s="18">
        <v>151.261</v>
      </c>
      <c r="E22" s="19">
        <v>852.19500000000005</v>
      </c>
      <c r="F22" s="18">
        <v>0</v>
      </c>
      <c r="G22" s="18">
        <v>163.88900000000001</v>
      </c>
      <c r="H22" s="18">
        <v>136.036</v>
      </c>
      <c r="I22" s="19">
        <v>16463.169999999998</v>
      </c>
      <c r="J22" s="18">
        <v>0</v>
      </c>
      <c r="K22" s="18">
        <v>0</v>
      </c>
      <c r="L22" s="18">
        <v>19.945</v>
      </c>
      <c r="M22" s="19">
        <v>4620.1840000000002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316.83100000000002</v>
      </c>
      <c r="D23" s="18">
        <v>63.831000000000003</v>
      </c>
      <c r="E23" s="19">
        <v>343.34399999999999</v>
      </c>
      <c r="F23" s="18">
        <v>0</v>
      </c>
      <c r="G23" s="18">
        <v>1638.472</v>
      </c>
      <c r="H23" s="18">
        <v>549.41600000000005</v>
      </c>
      <c r="I23" s="19">
        <v>29479.541000000001</v>
      </c>
      <c r="J23" s="18">
        <v>3156.4589999999998</v>
      </c>
      <c r="K23" s="18">
        <v>0</v>
      </c>
      <c r="L23" s="18">
        <v>63.572000000000003</v>
      </c>
      <c r="M23" s="19">
        <v>20098.557000000001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224.22300000000001</v>
      </c>
      <c r="T23" s="15">
        <v>27.27</v>
      </c>
      <c r="U23" s="16">
        <v>2100.4259999999999</v>
      </c>
      <c r="V23" s="15">
        <v>684.65300000000002</v>
      </c>
      <c r="W23" s="15">
        <v>0</v>
      </c>
      <c r="X23" s="15">
        <v>6.1139999999999999</v>
      </c>
      <c r="Y23" s="16">
        <v>3280.0949999999998</v>
      </c>
    </row>
    <row r="24" spans="1:25" x14ac:dyDescent="0.2">
      <c r="A24" s="17" t="s">
        <v>20</v>
      </c>
      <c r="B24" s="18">
        <v>0</v>
      </c>
      <c r="C24" s="18">
        <v>222.02</v>
      </c>
      <c r="D24" s="18">
        <v>-29.36</v>
      </c>
      <c r="E24" s="19">
        <v>262.82100000000003</v>
      </c>
      <c r="F24" s="18">
        <v>0</v>
      </c>
      <c r="G24" s="18">
        <v>702.803</v>
      </c>
      <c r="H24" s="18">
        <v>397.22699999999998</v>
      </c>
      <c r="I24" s="19">
        <v>26694.431</v>
      </c>
      <c r="J24" s="18">
        <v>1403.99</v>
      </c>
      <c r="K24" s="18">
        <v>0</v>
      </c>
      <c r="L24" s="18">
        <v>46.783000000000001</v>
      </c>
      <c r="M24" s="19">
        <v>13143.34</v>
      </c>
      <c r="N24" s="15">
        <v>0</v>
      </c>
      <c r="O24" s="15">
        <v>0</v>
      </c>
      <c r="P24" s="15">
        <v>0.439</v>
      </c>
      <c r="Q24" s="16">
        <v>0</v>
      </c>
      <c r="R24" s="15">
        <v>0</v>
      </c>
      <c r="S24" s="15">
        <v>566.32899999999995</v>
      </c>
      <c r="T24" s="15">
        <v>146.40600000000001</v>
      </c>
      <c r="U24" s="16">
        <v>8569.7389999999996</v>
      </c>
      <c r="V24" s="15">
        <v>179.542</v>
      </c>
      <c r="W24" s="15">
        <v>0</v>
      </c>
      <c r="X24" s="15">
        <v>18.338999999999999</v>
      </c>
      <c r="Y24" s="16">
        <v>5584.8580000000002</v>
      </c>
    </row>
    <row r="25" spans="1:25" x14ac:dyDescent="0.2">
      <c r="A25" s="17" t="s">
        <v>21</v>
      </c>
      <c r="B25" s="18">
        <v>0</v>
      </c>
      <c r="C25" s="18">
        <v>161.86500000000001</v>
      </c>
      <c r="D25" s="18">
        <v>38.978999999999999</v>
      </c>
      <c r="E25" s="19">
        <v>42.058</v>
      </c>
      <c r="F25" s="18">
        <v>0</v>
      </c>
      <c r="G25" s="18">
        <v>1680.87</v>
      </c>
      <c r="H25" s="18">
        <v>159.15100000000001</v>
      </c>
      <c r="I25" s="19">
        <v>17219.884999999998</v>
      </c>
      <c r="J25" s="18">
        <v>372.315</v>
      </c>
      <c r="K25" s="18">
        <v>0</v>
      </c>
      <c r="L25" s="18">
        <v>8.359</v>
      </c>
      <c r="M25" s="19">
        <v>3111.9969999999998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444.80200000000002</v>
      </c>
      <c r="T25" s="15">
        <v>25.891999999999999</v>
      </c>
      <c r="U25" s="16">
        <v>2395.02</v>
      </c>
      <c r="V25" s="15">
        <v>0</v>
      </c>
      <c r="W25" s="15">
        <v>0</v>
      </c>
      <c r="X25" s="15">
        <v>3.3</v>
      </c>
      <c r="Y25" s="16">
        <v>932.01</v>
      </c>
    </row>
    <row r="26" spans="1:25" x14ac:dyDescent="0.2">
      <c r="A26" s="17" t="s">
        <v>22</v>
      </c>
      <c r="B26" s="18">
        <v>0</v>
      </c>
      <c r="C26" s="18">
        <v>618.85299999999995</v>
      </c>
      <c r="D26" s="18">
        <v>55.286000000000001</v>
      </c>
      <c r="E26" s="19">
        <v>0</v>
      </c>
      <c r="F26" s="18">
        <v>0</v>
      </c>
      <c r="G26" s="18">
        <v>3340.357</v>
      </c>
      <c r="H26" s="18">
        <v>299.30700000000002</v>
      </c>
      <c r="I26" s="19">
        <v>38841.875</v>
      </c>
      <c r="J26" s="18">
        <v>2505.6889999999999</v>
      </c>
      <c r="K26" s="18">
        <v>0</v>
      </c>
      <c r="L26" s="18">
        <v>74.590999999999994</v>
      </c>
      <c r="M26" s="19">
        <v>21250.047999999999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1.3480000000000001</v>
      </c>
      <c r="U26" s="16">
        <v>881.98500000000001</v>
      </c>
      <c r="V26" s="15">
        <v>0</v>
      </c>
      <c r="W26" s="15">
        <v>0</v>
      </c>
      <c r="X26" s="15">
        <v>7.7649999999999997</v>
      </c>
      <c r="Y26" s="16">
        <v>966.54200000000003</v>
      </c>
    </row>
    <row r="27" spans="1:25" x14ac:dyDescent="0.2">
      <c r="A27" s="17" t="s">
        <v>23</v>
      </c>
      <c r="B27" s="18">
        <v>0</v>
      </c>
      <c r="C27" s="18">
        <v>234.16499999999999</v>
      </c>
      <c r="D27" s="18">
        <v>5.6029999999999998</v>
      </c>
      <c r="E27" s="19">
        <v>0</v>
      </c>
      <c r="F27" s="18">
        <v>0</v>
      </c>
      <c r="G27" s="18">
        <v>1523.806</v>
      </c>
      <c r="H27" s="18">
        <v>115.474</v>
      </c>
      <c r="I27" s="19">
        <v>24746.076000000001</v>
      </c>
      <c r="J27" s="18">
        <v>5629.3760000000002</v>
      </c>
      <c r="K27" s="18">
        <v>0</v>
      </c>
      <c r="L27" s="18">
        <v>155.649</v>
      </c>
      <c r="M27" s="19">
        <v>9249.5650000000005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362.39299999999997</v>
      </c>
      <c r="D28" s="18">
        <v>-10.323</v>
      </c>
      <c r="E28" s="19">
        <v>284.99599999999998</v>
      </c>
      <c r="F28" s="18">
        <v>0</v>
      </c>
      <c r="G28" s="18">
        <v>1574.644</v>
      </c>
      <c r="H28" s="18">
        <v>157.107</v>
      </c>
      <c r="I28" s="19">
        <v>28272.838</v>
      </c>
      <c r="J28" s="18">
        <v>7877.2060000000001</v>
      </c>
      <c r="K28" s="18">
        <v>0</v>
      </c>
      <c r="L28" s="18">
        <v>150.22300000000001</v>
      </c>
      <c r="M28" s="19">
        <v>13564.303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1989.8620000000001</v>
      </c>
      <c r="D29" s="18">
        <v>151.53299999999999</v>
      </c>
      <c r="E29" s="19">
        <v>3028.6190000000001</v>
      </c>
      <c r="F29" s="18">
        <v>0</v>
      </c>
      <c r="G29" s="18">
        <v>275.702</v>
      </c>
      <c r="H29" s="18">
        <v>3557.8229999999999</v>
      </c>
      <c r="I29" s="19">
        <v>21449.556</v>
      </c>
      <c r="J29" s="18">
        <v>4882.7089999999998</v>
      </c>
      <c r="K29" s="18">
        <v>0</v>
      </c>
      <c r="L29" s="18">
        <v>669.96600000000001</v>
      </c>
      <c r="M29" s="19">
        <v>7586.9059999999999</v>
      </c>
      <c r="N29" s="18">
        <v>0</v>
      </c>
      <c r="O29" s="18">
        <v>124.312</v>
      </c>
      <c r="P29" s="18">
        <v>8.7929999999999993</v>
      </c>
      <c r="Q29" s="19">
        <v>240.73599999999999</v>
      </c>
      <c r="R29" s="18">
        <v>0</v>
      </c>
      <c r="S29" s="18">
        <v>0</v>
      </c>
      <c r="T29" s="18">
        <v>4.8360000000000003</v>
      </c>
      <c r="U29" s="19">
        <v>862.69899999999996</v>
      </c>
      <c r="V29" s="18">
        <v>0</v>
      </c>
      <c r="W29" s="18">
        <v>0</v>
      </c>
      <c r="X29" s="18">
        <v>0</v>
      </c>
      <c r="Y29" s="19">
        <v>0</v>
      </c>
    </row>
    <row r="30" spans="1:25" x14ac:dyDescent="0.2">
      <c r="A30" s="17" t="s">
        <v>26</v>
      </c>
      <c r="B30" s="18">
        <v>0</v>
      </c>
      <c r="C30" s="20">
        <v>2690.7049999999999</v>
      </c>
      <c r="D30" s="18">
        <v>-19.597999999999999</v>
      </c>
      <c r="E30" s="19">
        <v>1630.1079999999999</v>
      </c>
      <c r="F30" s="18">
        <v>0</v>
      </c>
      <c r="G30" s="18">
        <v>14.118</v>
      </c>
      <c r="H30" s="18">
        <v>3951.8290000000002</v>
      </c>
      <c r="I30" s="19">
        <v>23818.91</v>
      </c>
      <c r="J30" s="18">
        <v>2321.4879999999998</v>
      </c>
      <c r="K30" s="18">
        <v>0</v>
      </c>
      <c r="L30" s="18">
        <v>596.83100000000002</v>
      </c>
      <c r="M30" s="19">
        <v>5817.3270000000002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1.272</v>
      </c>
      <c r="Y30" s="19">
        <v>343.30500000000001</v>
      </c>
    </row>
    <row r="31" spans="1:25" x14ac:dyDescent="0.2">
      <c r="A31" s="17" t="s">
        <v>27</v>
      </c>
      <c r="B31" s="18">
        <v>0</v>
      </c>
      <c r="C31" s="18">
        <v>634.00199999999995</v>
      </c>
      <c r="D31" s="18">
        <v>7.1189999999999998</v>
      </c>
      <c r="E31" s="19">
        <v>920.72699999999998</v>
      </c>
      <c r="F31" s="18">
        <v>0</v>
      </c>
      <c r="G31" s="18">
        <v>261.94</v>
      </c>
      <c r="H31" s="18">
        <v>213.86799999999999</v>
      </c>
      <c r="I31" s="19">
        <v>14357.766</v>
      </c>
      <c r="J31" s="18">
        <v>5605.0919999999996</v>
      </c>
      <c r="K31" s="18">
        <v>0</v>
      </c>
      <c r="L31" s="18">
        <v>117.648</v>
      </c>
      <c r="M31" s="19">
        <v>7202.2349999999997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1258.3900000000001</v>
      </c>
      <c r="D32" s="18">
        <v>106.214</v>
      </c>
      <c r="E32" s="19">
        <v>5698.1909999999998</v>
      </c>
      <c r="F32" s="18">
        <v>0</v>
      </c>
      <c r="G32" s="18">
        <v>0</v>
      </c>
      <c r="H32" s="18">
        <v>116.346</v>
      </c>
      <c r="I32" s="19">
        <v>27899.149000000001</v>
      </c>
      <c r="J32" s="18">
        <v>5311.4210000000003</v>
      </c>
      <c r="K32" s="18">
        <v>0</v>
      </c>
      <c r="L32" s="18">
        <v>427.18900000000002</v>
      </c>
      <c r="M32" s="19">
        <v>9895.741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0</v>
      </c>
      <c r="H33" s="18">
        <v>14.872999999999999</v>
      </c>
      <c r="I33" s="19">
        <v>1407.8620000000001</v>
      </c>
      <c r="J33" s="18">
        <v>1673.8430000000001</v>
      </c>
      <c r="K33" s="18">
        <v>0</v>
      </c>
      <c r="L33" s="18">
        <v>37.595999999999997</v>
      </c>
      <c r="M33" s="19">
        <v>1636.2470000000001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73.283000000000001</v>
      </c>
      <c r="D34" s="22">
        <v>6.5220000000000002</v>
      </c>
      <c r="E34" s="23">
        <v>270.01499999999999</v>
      </c>
      <c r="F34" s="22">
        <v>0</v>
      </c>
      <c r="G34" s="22">
        <v>221.36</v>
      </c>
      <c r="H34" s="22">
        <v>80.018000000000001</v>
      </c>
      <c r="I34" s="23">
        <v>5046.1819999999998</v>
      </c>
      <c r="J34" s="22">
        <v>3647.598</v>
      </c>
      <c r="K34" s="22">
        <v>39.747</v>
      </c>
      <c r="L34" s="22">
        <v>94.067999999999998</v>
      </c>
      <c r="M34" s="23">
        <v>4848.84</v>
      </c>
      <c r="N34" s="21">
        <v>0</v>
      </c>
      <c r="O34" s="21">
        <v>0</v>
      </c>
      <c r="P34" s="22">
        <v>1.077</v>
      </c>
      <c r="Q34" s="23">
        <v>93.027000000000001</v>
      </c>
      <c r="R34" s="22">
        <v>0</v>
      </c>
      <c r="S34" s="22">
        <v>0</v>
      </c>
      <c r="T34" s="22">
        <v>3.0950000000000002</v>
      </c>
      <c r="U34" s="23">
        <v>810.726</v>
      </c>
      <c r="V34" s="22">
        <v>6.8</v>
      </c>
      <c r="W34" s="22">
        <v>0</v>
      </c>
      <c r="X34" s="22">
        <v>0.65600000000000003</v>
      </c>
      <c r="Y34" s="23">
        <v>481.47500000000002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10426.700999999999</v>
      </c>
      <c r="D35" s="35">
        <f t="shared" si="3"/>
        <v>551.774</v>
      </c>
      <c r="E35" s="36">
        <f t="shared" si="3"/>
        <v>13689.700999999999</v>
      </c>
      <c r="F35" s="35">
        <f t="shared" si="3"/>
        <v>0</v>
      </c>
      <c r="G35" s="35">
        <f t="shared" si="3"/>
        <v>11397.961000000001</v>
      </c>
      <c r="H35" s="35">
        <f t="shared" si="3"/>
        <v>9741.75</v>
      </c>
      <c r="I35" s="36">
        <f t="shared" si="3"/>
        <v>278074.70799999998</v>
      </c>
      <c r="J35" s="35">
        <f t="shared" si="3"/>
        <v>44387.186000000002</v>
      </c>
      <c r="K35" s="35">
        <f t="shared" si="3"/>
        <v>39.747</v>
      </c>
      <c r="L35" s="35">
        <f t="shared" si="3"/>
        <v>2462.4200000000005</v>
      </c>
      <c r="M35" s="36">
        <f t="shared" si="3"/>
        <v>122025.29000000001</v>
      </c>
      <c r="N35" s="35">
        <f>SUM(N21:N34)</f>
        <v>0</v>
      </c>
      <c r="O35" s="35">
        <f>SUM(O21:O34)</f>
        <v>124.312</v>
      </c>
      <c r="P35" s="35">
        <f t="shared" ref="P35:Y35" si="4">SUM(P21:P34)</f>
        <v>10.308999999999999</v>
      </c>
      <c r="Q35" s="36">
        <f t="shared" si="4"/>
        <v>333.76299999999998</v>
      </c>
      <c r="R35" s="35">
        <f t="shared" si="4"/>
        <v>0</v>
      </c>
      <c r="S35" s="35">
        <f t="shared" si="4"/>
        <v>1235.3539999999998</v>
      </c>
      <c r="T35" s="35">
        <f t="shared" si="4"/>
        <v>208.84700000000004</v>
      </c>
      <c r="U35" s="36">
        <f t="shared" si="4"/>
        <v>15620.595000000001</v>
      </c>
      <c r="V35" s="35">
        <f t="shared" si="4"/>
        <v>870.995</v>
      </c>
      <c r="W35" s="35">
        <f t="shared" si="4"/>
        <v>0</v>
      </c>
      <c r="X35" s="35">
        <f t="shared" si="4"/>
        <v>37.445999999999998</v>
      </c>
      <c r="Y35" s="36">
        <f t="shared" si="4"/>
        <v>11588.285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ColWidth="33.7109375" defaultRowHeight="12.75" x14ac:dyDescent="0.2"/>
  <cols>
    <col min="1" max="1" width="34.140625" style="5" customWidth="1"/>
    <col min="2" max="2" width="6.28515625" style="5" bestFit="1" customWidth="1"/>
    <col min="3" max="3" width="6" style="5" bestFit="1" customWidth="1"/>
    <col min="4" max="4" width="5.85546875" style="5" bestFit="1" customWidth="1"/>
    <col min="5" max="5" width="6" style="5" bestFit="1" customWidth="1"/>
    <col min="6" max="6" width="6.28515625" style="5" bestFit="1" customWidth="1"/>
    <col min="7" max="7" width="7.140625" style="5" bestFit="1" customWidth="1"/>
    <col min="8" max="8" width="6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6" style="5" bestFit="1" customWidth="1"/>
    <col min="13" max="13" width="8.28515625" style="5" bestFit="1" customWidth="1"/>
    <col min="14" max="14" width="6.28515625" style="5" bestFit="1" customWidth="1"/>
    <col min="15" max="15" width="5.7109375" style="5" bestFit="1" customWidth="1"/>
    <col min="16" max="16" width="5.85546875" style="5" bestFit="1" customWidth="1"/>
    <col min="17" max="17" width="4.42578125" style="5" bestFit="1" customWidth="1"/>
    <col min="18" max="18" width="6.28515625" style="5" bestFit="1" customWidth="1"/>
    <col min="19" max="19" width="6" style="5" bestFit="1" customWidth="1"/>
    <col min="20" max="20" width="5.85546875" style="5" bestFit="1" customWidth="1"/>
    <col min="21" max="21" width="7.140625" style="5" bestFit="1" customWidth="1"/>
    <col min="22" max="22" width="6.285156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33.710937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44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5478.3960000000006</v>
      </c>
      <c r="D12" s="15">
        <f t="shared" si="0"/>
        <v>217.41899999999998</v>
      </c>
      <c r="E12" s="16">
        <f t="shared" si="0"/>
        <v>8004.665</v>
      </c>
      <c r="F12" s="14">
        <f t="shared" si="0"/>
        <v>0</v>
      </c>
      <c r="G12" s="14">
        <f t="shared" si="0"/>
        <v>15147.102999999999</v>
      </c>
      <c r="H12" s="15">
        <f t="shared" si="0"/>
        <v>2724.279</v>
      </c>
      <c r="I12" s="16">
        <f t="shared" si="0"/>
        <v>259452.13199999998</v>
      </c>
      <c r="J12" s="14">
        <f t="shared" si="0"/>
        <v>22652.077999999998</v>
      </c>
      <c r="K12" s="14">
        <f t="shared" si="0"/>
        <v>0</v>
      </c>
      <c r="L12" s="15">
        <f t="shared" si="0"/>
        <v>1097.4959999999999</v>
      </c>
      <c r="M12" s="16">
        <f t="shared" si="0"/>
        <v>150195.91599999997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114.875</v>
      </c>
      <c r="D13" s="18">
        <f t="shared" si="1"/>
        <v>-3.8569999999999998</v>
      </c>
      <c r="E13" s="19">
        <f t="shared" si="1"/>
        <v>212.471</v>
      </c>
      <c r="F13" s="18">
        <f t="shared" si="1"/>
        <v>0</v>
      </c>
      <c r="G13" s="18">
        <f t="shared" si="1"/>
        <v>1339.7240000000002</v>
      </c>
      <c r="H13" s="18">
        <f t="shared" si="1"/>
        <v>222.12500000000003</v>
      </c>
      <c r="I13" s="19">
        <f t="shared" si="1"/>
        <v>14198.947</v>
      </c>
      <c r="J13" s="18">
        <f t="shared" si="1"/>
        <v>0</v>
      </c>
      <c r="K13" s="18">
        <f t="shared" si="1"/>
        <v>0</v>
      </c>
      <c r="L13" s="18">
        <f t="shared" si="1"/>
        <v>36.306000000000004</v>
      </c>
      <c r="M13" s="19">
        <f t="shared" si="1"/>
        <v>11112.023000000001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5593.2710000000006</v>
      </c>
      <c r="D14" s="35">
        <f t="shared" si="2"/>
        <v>213.56199999999998</v>
      </c>
      <c r="E14" s="36">
        <f t="shared" si="2"/>
        <v>8217.1360000000004</v>
      </c>
      <c r="F14" s="35">
        <f t="shared" si="2"/>
        <v>0</v>
      </c>
      <c r="G14" s="35">
        <f t="shared" si="2"/>
        <v>16486.826999999997</v>
      </c>
      <c r="H14" s="35">
        <f t="shared" si="2"/>
        <v>2946.404</v>
      </c>
      <c r="I14" s="36">
        <f t="shared" si="2"/>
        <v>273651.07899999997</v>
      </c>
      <c r="J14" s="35">
        <f t="shared" si="2"/>
        <v>22652.077999999998</v>
      </c>
      <c r="K14" s="35">
        <f t="shared" si="2"/>
        <v>0</v>
      </c>
      <c r="L14" s="35">
        <f t="shared" si="2"/>
        <v>1133.8019999999999</v>
      </c>
      <c r="M14" s="36">
        <f t="shared" si="2"/>
        <v>161307.93899999995</v>
      </c>
    </row>
    <row r="17" spans="1:25" s="31" customFormat="1" ht="15.75" x14ac:dyDescent="0.25">
      <c r="A17" s="30" t="s">
        <v>45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357.27199999999999</v>
      </c>
      <c r="D21" s="15">
        <v>5.3470000000000004</v>
      </c>
      <c r="E21" s="16">
        <v>0</v>
      </c>
      <c r="F21" s="15">
        <v>0</v>
      </c>
      <c r="G21" s="15">
        <v>0</v>
      </c>
      <c r="H21" s="15">
        <v>24.641999999999999</v>
      </c>
      <c r="I21" s="16">
        <v>2352.8249999999998</v>
      </c>
      <c r="J21" s="15">
        <v>0</v>
      </c>
      <c r="K21" s="15">
        <v>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797.24300000000005</v>
      </c>
      <c r="D22" s="18">
        <v>92.17</v>
      </c>
      <c r="E22" s="19">
        <v>0</v>
      </c>
      <c r="F22" s="18">
        <v>0</v>
      </c>
      <c r="G22" s="18">
        <v>710.75400000000002</v>
      </c>
      <c r="H22" s="18">
        <v>169.79900000000001</v>
      </c>
      <c r="I22" s="19">
        <v>15598.629000000001</v>
      </c>
      <c r="J22" s="18">
        <v>353.74700000000001</v>
      </c>
      <c r="K22" s="18">
        <v>0</v>
      </c>
      <c r="L22" s="18">
        <v>20.564</v>
      </c>
      <c r="M22" s="19">
        <v>4729.5950000000003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260.19299999999998</v>
      </c>
      <c r="D23" s="18">
        <v>38.137</v>
      </c>
      <c r="E23" s="19">
        <v>94.885999999999996</v>
      </c>
      <c r="F23" s="18">
        <v>0</v>
      </c>
      <c r="G23" s="18">
        <v>2096.1799999999998</v>
      </c>
      <c r="H23" s="18">
        <v>639.38900000000001</v>
      </c>
      <c r="I23" s="19">
        <v>26068.764999999999</v>
      </c>
      <c r="J23" s="18">
        <v>1075.509</v>
      </c>
      <c r="K23" s="18">
        <v>0</v>
      </c>
      <c r="L23" s="18">
        <v>48.179000000000002</v>
      </c>
      <c r="M23" s="19">
        <v>21827.782999999999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138.93100000000001</v>
      </c>
      <c r="T23" s="15">
        <v>59.51</v>
      </c>
      <c r="U23" s="16">
        <v>1966.2460000000001</v>
      </c>
      <c r="V23" s="15">
        <v>0</v>
      </c>
      <c r="W23" s="15">
        <v>0</v>
      </c>
      <c r="X23" s="15">
        <v>5.2350000000000003</v>
      </c>
      <c r="Y23" s="16">
        <v>3274.86</v>
      </c>
    </row>
    <row r="24" spans="1:25" x14ac:dyDescent="0.2">
      <c r="A24" s="17" t="s">
        <v>20</v>
      </c>
      <c r="B24" s="18">
        <v>0</v>
      </c>
      <c r="C24" s="18">
        <v>228.13300000000001</v>
      </c>
      <c r="D24" s="18">
        <v>-20.47</v>
      </c>
      <c r="E24" s="19">
        <v>0</v>
      </c>
      <c r="F24" s="18">
        <v>0</v>
      </c>
      <c r="G24" s="18">
        <v>1111.1020000000001</v>
      </c>
      <c r="H24" s="18">
        <v>603.94000000000005</v>
      </c>
      <c r="I24" s="19">
        <v>24891.212</v>
      </c>
      <c r="J24" s="18">
        <v>1456.2719999999999</v>
      </c>
      <c r="K24" s="18">
        <v>0</v>
      </c>
      <c r="L24" s="18">
        <v>29.396000000000001</v>
      </c>
      <c r="M24" s="19">
        <v>14694.448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785.33900000000006</v>
      </c>
      <c r="T24" s="15">
        <v>77.489000000000004</v>
      </c>
      <c r="U24" s="16">
        <v>7685.9690000000001</v>
      </c>
      <c r="V24" s="15">
        <v>0</v>
      </c>
      <c r="W24" s="15">
        <v>0</v>
      </c>
      <c r="X24" s="15">
        <v>26.670999999999999</v>
      </c>
      <c r="Y24" s="16">
        <v>5227.3379999999997</v>
      </c>
    </row>
    <row r="25" spans="1:25" x14ac:dyDescent="0.2">
      <c r="A25" s="17" t="s">
        <v>21</v>
      </c>
      <c r="B25" s="18">
        <v>0</v>
      </c>
      <c r="C25" s="18">
        <v>0</v>
      </c>
      <c r="D25" s="18">
        <v>1.2430000000000001</v>
      </c>
      <c r="E25" s="19">
        <v>40.814999999999998</v>
      </c>
      <c r="F25" s="18">
        <v>0</v>
      </c>
      <c r="G25" s="18">
        <v>1043.394</v>
      </c>
      <c r="H25" s="18">
        <v>180.69499999999999</v>
      </c>
      <c r="I25" s="19">
        <v>15825.321</v>
      </c>
      <c r="J25" s="18">
        <v>2461.4</v>
      </c>
      <c r="K25" s="18">
        <v>0</v>
      </c>
      <c r="L25" s="18">
        <v>17.006</v>
      </c>
      <c r="M25" s="19">
        <v>6669.1549999999997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415.45400000000001</v>
      </c>
      <c r="T25" s="15">
        <v>76.346000000000004</v>
      </c>
      <c r="U25" s="16">
        <v>2000.1020000000001</v>
      </c>
      <c r="V25" s="15">
        <v>0</v>
      </c>
      <c r="W25" s="15">
        <v>0</v>
      </c>
      <c r="X25" s="15">
        <v>2.609</v>
      </c>
      <c r="Y25" s="16">
        <v>929.40099999999995</v>
      </c>
    </row>
    <row r="26" spans="1:25" x14ac:dyDescent="0.2">
      <c r="A26" s="17" t="s">
        <v>22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3760.7860000000001</v>
      </c>
      <c r="H26" s="18">
        <v>338.57600000000002</v>
      </c>
      <c r="I26" s="19">
        <v>34905.074000000001</v>
      </c>
      <c r="J26" s="18">
        <v>4204.375</v>
      </c>
      <c r="K26" s="18">
        <v>0</v>
      </c>
      <c r="L26" s="18">
        <v>48.829000000000001</v>
      </c>
      <c r="M26" s="19">
        <v>27794.317999999999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2.1389999999999998</v>
      </c>
      <c r="U26" s="16">
        <v>879.846</v>
      </c>
      <c r="V26" s="15">
        <v>0</v>
      </c>
      <c r="W26" s="15">
        <v>0</v>
      </c>
      <c r="X26" s="15">
        <v>0.74</v>
      </c>
      <c r="Y26" s="16">
        <v>965.80200000000002</v>
      </c>
    </row>
    <row r="27" spans="1:25" x14ac:dyDescent="0.2">
      <c r="A27" s="17" t="s">
        <v>23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2208.009</v>
      </c>
      <c r="H27" s="18">
        <v>1.9750000000000001</v>
      </c>
      <c r="I27" s="19">
        <v>22350.172999999999</v>
      </c>
      <c r="J27" s="18">
        <v>986.87300000000005</v>
      </c>
      <c r="K27" s="18">
        <v>0</v>
      </c>
      <c r="L27" s="18">
        <v>36.537999999999997</v>
      </c>
      <c r="M27" s="19">
        <v>10196.288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259.87099999999998</v>
      </c>
      <c r="D28" s="18">
        <v>-11.141</v>
      </c>
      <c r="E28" s="19">
        <v>0</v>
      </c>
      <c r="F28" s="18">
        <v>0</v>
      </c>
      <c r="G28" s="18">
        <v>2113.69</v>
      </c>
      <c r="H28" s="18">
        <v>82.418000000000006</v>
      </c>
      <c r="I28" s="19">
        <v>26595.857</v>
      </c>
      <c r="J28" s="18">
        <v>745.625</v>
      </c>
      <c r="K28" s="18">
        <v>0</v>
      </c>
      <c r="L28" s="18">
        <v>45.572000000000003</v>
      </c>
      <c r="M28" s="19">
        <v>15510.535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814.22400000000005</v>
      </c>
      <c r="D29" s="18">
        <v>19.47</v>
      </c>
      <c r="E29" s="19">
        <v>2286.8270000000002</v>
      </c>
      <c r="F29" s="18">
        <v>0</v>
      </c>
      <c r="G29" s="18">
        <v>687.15800000000002</v>
      </c>
      <c r="H29" s="18">
        <v>235.654</v>
      </c>
      <c r="I29" s="19">
        <v>20583.852999999999</v>
      </c>
      <c r="J29" s="18">
        <v>3302.5309999999999</v>
      </c>
      <c r="K29" s="18">
        <v>0</v>
      </c>
      <c r="L29" s="18">
        <v>512.69399999999996</v>
      </c>
      <c r="M29" s="19">
        <v>10515.813</v>
      </c>
      <c r="N29" s="18">
        <v>0</v>
      </c>
      <c r="O29" s="18">
        <v>114.875</v>
      </c>
      <c r="P29" s="18">
        <v>-4.7009999999999996</v>
      </c>
      <c r="Q29" s="19">
        <v>120.288</v>
      </c>
      <c r="R29" s="18">
        <v>0</v>
      </c>
      <c r="S29" s="18">
        <v>0</v>
      </c>
      <c r="T29" s="18">
        <v>2.258</v>
      </c>
      <c r="U29" s="19">
        <v>537.77800000000002</v>
      </c>
      <c r="V29" s="18">
        <v>0</v>
      </c>
      <c r="W29" s="18">
        <v>0</v>
      </c>
      <c r="X29" s="18">
        <v>0</v>
      </c>
      <c r="Y29" s="19">
        <v>0</v>
      </c>
    </row>
    <row r="30" spans="1:25" x14ac:dyDescent="0.2">
      <c r="A30" s="17" t="s">
        <v>26</v>
      </c>
      <c r="B30" s="18">
        <v>0</v>
      </c>
      <c r="C30" s="20">
        <v>983.26199999999994</v>
      </c>
      <c r="D30" s="18">
        <v>-21.568000000000001</v>
      </c>
      <c r="E30" s="19">
        <v>611.03599999999994</v>
      </c>
      <c r="F30" s="18">
        <v>0</v>
      </c>
      <c r="G30" s="18">
        <v>156.893</v>
      </c>
      <c r="H30" s="18">
        <v>105.42</v>
      </c>
      <c r="I30" s="19">
        <v>23619.008999999998</v>
      </c>
      <c r="J30" s="18">
        <v>3763.0839999999998</v>
      </c>
      <c r="K30" s="18">
        <v>0</v>
      </c>
      <c r="L30" s="18">
        <v>76.745999999999995</v>
      </c>
      <c r="M30" s="19">
        <v>9844.4599999999991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0.50600000000000001</v>
      </c>
      <c r="Y30" s="19">
        <v>342.79899999999998</v>
      </c>
    </row>
    <row r="31" spans="1:25" x14ac:dyDescent="0.2">
      <c r="A31" s="17" t="s">
        <v>27</v>
      </c>
      <c r="B31" s="18">
        <v>0</v>
      </c>
      <c r="C31" s="18">
        <v>292.68400000000003</v>
      </c>
      <c r="D31" s="18">
        <v>9.1880000000000006</v>
      </c>
      <c r="E31" s="19">
        <v>621.37900000000002</v>
      </c>
      <c r="F31" s="18">
        <v>0</v>
      </c>
      <c r="G31" s="18">
        <v>654.30100000000004</v>
      </c>
      <c r="H31" s="18">
        <v>177.94900000000001</v>
      </c>
      <c r="I31" s="19">
        <v>13456.505999999999</v>
      </c>
      <c r="J31" s="18">
        <v>810.952</v>
      </c>
      <c r="K31" s="18">
        <v>0</v>
      </c>
      <c r="L31" s="18">
        <v>24.042999999999999</v>
      </c>
      <c r="M31" s="19">
        <v>8496.3490000000002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1364.08</v>
      </c>
      <c r="D32" s="18">
        <v>92.686999999999998</v>
      </c>
      <c r="E32" s="19">
        <v>4233.2839999999997</v>
      </c>
      <c r="F32" s="18">
        <v>0</v>
      </c>
      <c r="G32" s="18">
        <v>0</v>
      </c>
      <c r="H32" s="18">
        <v>80.849000000000004</v>
      </c>
      <c r="I32" s="19">
        <v>27794.552</v>
      </c>
      <c r="J32" s="18">
        <v>2508.2109999999998</v>
      </c>
      <c r="K32" s="18">
        <v>0</v>
      </c>
      <c r="L32" s="18">
        <v>146.02000000000001</v>
      </c>
      <c r="M32" s="19">
        <v>12257.932000000001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72.391999999999996</v>
      </c>
      <c r="H33" s="18">
        <v>38.965000000000003</v>
      </c>
      <c r="I33" s="19">
        <v>1298.461</v>
      </c>
      <c r="J33" s="18">
        <v>566.52</v>
      </c>
      <c r="K33" s="18">
        <v>0</v>
      </c>
      <c r="L33" s="18">
        <v>32.423999999999999</v>
      </c>
      <c r="M33" s="19">
        <v>2409.6860000000001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121.434</v>
      </c>
      <c r="D34" s="22">
        <v>12.356</v>
      </c>
      <c r="E34" s="23">
        <v>116.438</v>
      </c>
      <c r="F34" s="22">
        <v>0</v>
      </c>
      <c r="G34" s="22">
        <v>532.44399999999996</v>
      </c>
      <c r="H34" s="22">
        <v>44.008000000000003</v>
      </c>
      <c r="I34" s="23">
        <v>4111.8950000000004</v>
      </c>
      <c r="J34" s="22">
        <v>416.97899999999998</v>
      </c>
      <c r="K34" s="22">
        <v>0</v>
      </c>
      <c r="L34" s="22">
        <v>59.484999999999999</v>
      </c>
      <c r="M34" s="23">
        <v>5249.5540000000001</v>
      </c>
      <c r="N34" s="21">
        <v>0</v>
      </c>
      <c r="O34" s="21">
        <v>0</v>
      </c>
      <c r="P34" s="22">
        <v>0.84399999999999997</v>
      </c>
      <c r="Q34" s="23">
        <v>92.183000000000007</v>
      </c>
      <c r="R34" s="22">
        <v>0</v>
      </c>
      <c r="S34" s="22">
        <v>0</v>
      </c>
      <c r="T34" s="22">
        <v>4.383</v>
      </c>
      <c r="U34" s="23">
        <v>1129.0060000000001</v>
      </c>
      <c r="V34" s="22">
        <v>0</v>
      </c>
      <c r="W34" s="22">
        <v>0</v>
      </c>
      <c r="X34" s="22">
        <v>0.54500000000000004</v>
      </c>
      <c r="Y34" s="23">
        <v>371.82299999999998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5478.3960000000006</v>
      </c>
      <c r="D35" s="35">
        <f t="shared" si="3"/>
        <v>217.41899999999998</v>
      </c>
      <c r="E35" s="36">
        <f t="shared" si="3"/>
        <v>8004.665</v>
      </c>
      <c r="F35" s="35">
        <f t="shared" si="3"/>
        <v>0</v>
      </c>
      <c r="G35" s="35">
        <f t="shared" si="3"/>
        <v>15147.102999999999</v>
      </c>
      <c r="H35" s="35">
        <f t="shared" si="3"/>
        <v>2724.279</v>
      </c>
      <c r="I35" s="36">
        <f t="shared" si="3"/>
        <v>259452.13199999998</v>
      </c>
      <c r="J35" s="35">
        <f t="shared" si="3"/>
        <v>22652.077999999998</v>
      </c>
      <c r="K35" s="35">
        <f t="shared" si="3"/>
        <v>0</v>
      </c>
      <c r="L35" s="35">
        <f t="shared" si="3"/>
        <v>1097.4959999999999</v>
      </c>
      <c r="M35" s="36">
        <f t="shared" si="3"/>
        <v>150195.91599999997</v>
      </c>
      <c r="N35" s="35">
        <f>SUM(N21:N34)</f>
        <v>0</v>
      </c>
      <c r="O35" s="35">
        <f>SUM(O21:O34)</f>
        <v>114.875</v>
      </c>
      <c r="P35" s="35">
        <f t="shared" ref="P35:Y35" si="4">SUM(P21:P34)</f>
        <v>-3.8569999999999998</v>
      </c>
      <c r="Q35" s="36">
        <f t="shared" si="4"/>
        <v>212.471</v>
      </c>
      <c r="R35" s="35">
        <f t="shared" si="4"/>
        <v>0</v>
      </c>
      <c r="S35" s="35">
        <f t="shared" si="4"/>
        <v>1339.7240000000002</v>
      </c>
      <c r="T35" s="35">
        <f t="shared" si="4"/>
        <v>222.12500000000003</v>
      </c>
      <c r="U35" s="36">
        <f t="shared" si="4"/>
        <v>14198.947</v>
      </c>
      <c r="V35" s="35">
        <f t="shared" si="4"/>
        <v>0</v>
      </c>
      <c r="W35" s="35">
        <f t="shared" si="4"/>
        <v>0</v>
      </c>
      <c r="X35" s="35">
        <f t="shared" si="4"/>
        <v>36.306000000000004</v>
      </c>
      <c r="Y35" s="36">
        <f t="shared" si="4"/>
        <v>11112.023000000001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7" width="7.5703125" style="5" customWidth="1"/>
    <col min="8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46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3542.2849999999999</v>
      </c>
      <c r="D12" s="15">
        <f t="shared" si="0"/>
        <v>93.503</v>
      </c>
      <c r="E12" s="16">
        <f t="shared" si="0"/>
        <v>5135.6579999999994</v>
      </c>
      <c r="F12" s="14">
        <f t="shared" si="0"/>
        <v>0</v>
      </c>
      <c r="G12" s="14">
        <f t="shared" si="0"/>
        <v>20970.103000000003</v>
      </c>
      <c r="H12" s="15">
        <f t="shared" si="0"/>
        <v>2801.2350000000006</v>
      </c>
      <c r="I12" s="16">
        <f t="shared" si="0"/>
        <v>235859.5</v>
      </c>
      <c r="J12" s="14">
        <f t="shared" si="0"/>
        <v>20487.469000000001</v>
      </c>
      <c r="K12" s="14">
        <f t="shared" si="0"/>
        <v>0.26700000000000002</v>
      </c>
      <c r="L12" s="15">
        <f t="shared" si="0"/>
        <v>616.26300000000003</v>
      </c>
      <c r="M12" s="16">
        <f t="shared" si="0"/>
        <v>171430.30799999996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76.867000000000004</v>
      </c>
      <c r="D13" s="18">
        <f t="shared" si="1"/>
        <v>-9.2249999999999996</v>
      </c>
      <c r="E13" s="19">
        <f t="shared" si="1"/>
        <v>122.739</v>
      </c>
      <c r="F13" s="18">
        <f t="shared" si="1"/>
        <v>0</v>
      </c>
      <c r="G13" s="18">
        <f t="shared" si="1"/>
        <v>1557.1559999999999</v>
      </c>
      <c r="H13" s="18">
        <f t="shared" si="1"/>
        <v>255.22500000000002</v>
      </c>
      <c r="I13" s="19">
        <f t="shared" si="1"/>
        <v>12376.599</v>
      </c>
      <c r="J13" s="18">
        <f t="shared" si="1"/>
        <v>478.11200000000002</v>
      </c>
      <c r="K13" s="18">
        <f t="shared" si="1"/>
        <v>0</v>
      </c>
      <c r="L13" s="18">
        <f t="shared" si="1"/>
        <v>72.608999999999995</v>
      </c>
      <c r="M13" s="19">
        <f t="shared" si="1"/>
        <v>11817.144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3619.152</v>
      </c>
      <c r="D14" s="35">
        <f t="shared" si="2"/>
        <v>84.278000000000006</v>
      </c>
      <c r="E14" s="36">
        <f t="shared" si="2"/>
        <v>5258.396999999999</v>
      </c>
      <c r="F14" s="35">
        <f t="shared" si="2"/>
        <v>0</v>
      </c>
      <c r="G14" s="35">
        <f t="shared" si="2"/>
        <v>22527.259000000002</v>
      </c>
      <c r="H14" s="35">
        <f t="shared" si="2"/>
        <v>3056.4600000000005</v>
      </c>
      <c r="I14" s="36">
        <f t="shared" si="2"/>
        <v>248236.09899999999</v>
      </c>
      <c r="J14" s="35">
        <f t="shared" si="2"/>
        <v>20965.581000000002</v>
      </c>
      <c r="K14" s="35">
        <f t="shared" si="2"/>
        <v>0.26700000000000002</v>
      </c>
      <c r="L14" s="35">
        <f t="shared" si="2"/>
        <v>688.87200000000007</v>
      </c>
      <c r="M14" s="36">
        <f t="shared" si="2"/>
        <v>183247.45199999996</v>
      </c>
    </row>
    <row r="17" spans="1:25" s="31" customFormat="1" ht="15.75" x14ac:dyDescent="0.25">
      <c r="A17" s="30" t="s">
        <v>47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0</v>
      </c>
      <c r="H21" s="15">
        <v>7.6360000000000001</v>
      </c>
      <c r="I21" s="16">
        <v>2345.1889999999999</v>
      </c>
      <c r="J21" s="15">
        <v>392.88400000000001</v>
      </c>
      <c r="K21" s="15">
        <v>0</v>
      </c>
      <c r="L21" s="15">
        <v>0.03</v>
      </c>
      <c r="M21" s="16">
        <v>392.85399999999998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125.559</v>
      </c>
      <c r="H22" s="18">
        <v>177.803</v>
      </c>
      <c r="I22" s="19">
        <v>15365.77</v>
      </c>
      <c r="J22" s="18">
        <v>596.49400000000003</v>
      </c>
      <c r="K22" s="18">
        <v>0</v>
      </c>
      <c r="L22" s="18">
        <v>27.777000000000001</v>
      </c>
      <c r="M22" s="19">
        <v>5298.3119999999999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80.679000000000002</v>
      </c>
      <c r="D23" s="18">
        <v>-0.75900000000000001</v>
      </c>
      <c r="E23" s="19">
        <v>0</v>
      </c>
      <c r="F23" s="18">
        <v>0</v>
      </c>
      <c r="G23" s="18">
        <v>4871.4290000000001</v>
      </c>
      <c r="H23" s="18">
        <v>913.7</v>
      </c>
      <c r="I23" s="19">
        <v>21733.153999999999</v>
      </c>
      <c r="J23" s="18">
        <v>1172.511</v>
      </c>
      <c r="K23" s="18">
        <v>0</v>
      </c>
      <c r="L23" s="18">
        <v>97.715999999999994</v>
      </c>
      <c r="M23" s="19">
        <v>23769.123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423.666</v>
      </c>
      <c r="T23" s="15">
        <v>122.92</v>
      </c>
      <c r="U23" s="16">
        <v>1408.546</v>
      </c>
      <c r="V23" s="15">
        <v>178.125</v>
      </c>
      <c r="W23" s="15">
        <v>0</v>
      </c>
      <c r="X23" s="15">
        <v>11.884</v>
      </c>
      <c r="Y23" s="16">
        <v>3441.1010000000001</v>
      </c>
    </row>
    <row r="24" spans="1:25" x14ac:dyDescent="0.2">
      <c r="A24" s="17" t="s">
        <v>20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1680.7190000000001</v>
      </c>
      <c r="H24" s="18">
        <v>531.57000000000005</v>
      </c>
      <c r="I24" s="19">
        <v>22558.827000000001</v>
      </c>
      <c r="J24" s="18">
        <v>557.87300000000005</v>
      </c>
      <c r="K24" s="18">
        <v>0</v>
      </c>
      <c r="L24" s="18">
        <v>62.145000000000003</v>
      </c>
      <c r="M24" s="19">
        <v>15190.175999999999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749.31899999999996</v>
      </c>
      <c r="T24" s="15">
        <v>96.811999999999998</v>
      </c>
      <c r="U24" s="16">
        <v>6832.0619999999999</v>
      </c>
      <c r="V24" s="15">
        <v>299.98700000000002</v>
      </c>
      <c r="W24" s="15">
        <v>0</v>
      </c>
      <c r="X24" s="15">
        <v>31.053000000000001</v>
      </c>
      <c r="Y24" s="16">
        <v>5605.085</v>
      </c>
    </row>
    <row r="25" spans="1:25" x14ac:dyDescent="0.2">
      <c r="A25" s="17" t="s">
        <v>21</v>
      </c>
      <c r="B25" s="18">
        <v>0</v>
      </c>
      <c r="C25" s="18">
        <v>0</v>
      </c>
      <c r="D25" s="18">
        <v>1.105</v>
      </c>
      <c r="E25" s="19">
        <v>39.71</v>
      </c>
      <c r="F25" s="18">
        <v>0</v>
      </c>
      <c r="G25" s="18">
        <v>1472.347</v>
      </c>
      <c r="H25" s="18">
        <v>247.124</v>
      </c>
      <c r="I25" s="19">
        <v>14293.308000000001</v>
      </c>
      <c r="J25" s="18">
        <v>400</v>
      </c>
      <c r="K25" s="18">
        <v>0</v>
      </c>
      <c r="L25" s="18">
        <v>36.896000000000001</v>
      </c>
      <c r="M25" s="19">
        <v>6856.8059999999996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260.548</v>
      </c>
      <c r="T25" s="15">
        <v>14.835000000000001</v>
      </c>
      <c r="U25" s="16">
        <v>1732.415</v>
      </c>
      <c r="V25" s="15">
        <v>0</v>
      </c>
      <c r="W25" s="15">
        <v>0</v>
      </c>
      <c r="X25" s="15">
        <v>16.905000000000001</v>
      </c>
      <c r="Y25" s="16">
        <v>1098.3520000000001</v>
      </c>
    </row>
    <row r="26" spans="1:25" x14ac:dyDescent="0.2">
      <c r="A26" s="17" t="s">
        <v>22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4227.0370000000003</v>
      </c>
      <c r="H26" s="18">
        <v>268.88600000000002</v>
      </c>
      <c r="I26" s="19">
        <v>30203.536</v>
      </c>
      <c r="J26" s="18">
        <v>4985.41</v>
      </c>
      <c r="K26" s="18">
        <v>0</v>
      </c>
      <c r="L26" s="18">
        <v>109.45099999999999</v>
      </c>
      <c r="M26" s="19">
        <v>33056.233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5.4459999999999997</v>
      </c>
      <c r="U26" s="16">
        <v>874.4</v>
      </c>
      <c r="V26" s="15">
        <v>0</v>
      </c>
      <c r="W26" s="15">
        <v>0</v>
      </c>
      <c r="X26" s="15">
        <v>11.231999999999999</v>
      </c>
      <c r="Y26" s="16">
        <v>954.57</v>
      </c>
    </row>
    <row r="27" spans="1:25" x14ac:dyDescent="0.2">
      <c r="A27" s="17" t="s">
        <v>23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2351.9140000000002</v>
      </c>
      <c r="H27" s="18">
        <v>187.78399999999999</v>
      </c>
      <c r="I27" s="19">
        <v>19768.684000000001</v>
      </c>
      <c r="J27" s="18">
        <v>4080.87</v>
      </c>
      <c r="K27" s="18">
        <v>0</v>
      </c>
      <c r="L27" s="18">
        <v>51.094999999999999</v>
      </c>
      <c r="M27" s="19">
        <v>14562.245999999999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2884.7289999999998</v>
      </c>
      <c r="H28" s="18">
        <v>68.024000000000001</v>
      </c>
      <c r="I28" s="19">
        <v>22683.359</v>
      </c>
      <c r="J28" s="18">
        <v>360.70499999999998</v>
      </c>
      <c r="K28" s="18">
        <v>0</v>
      </c>
      <c r="L28" s="18">
        <v>38.198999999999998</v>
      </c>
      <c r="M28" s="19">
        <v>16086.509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773.98699999999997</v>
      </c>
      <c r="D29" s="18">
        <v>19.454999999999998</v>
      </c>
      <c r="E29" s="19">
        <v>2279.1979999999999</v>
      </c>
      <c r="F29" s="18">
        <v>0</v>
      </c>
      <c r="G29" s="18">
        <v>1703.3240000000001</v>
      </c>
      <c r="H29" s="18">
        <v>139.39699999999999</v>
      </c>
      <c r="I29" s="19">
        <v>18622.306</v>
      </c>
      <c r="J29" s="18">
        <v>2126.5909999999999</v>
      </c>
      <c r="K29" s="18">
        <v>0</v>
      </c>
      <c r="L29" s="18">
        <v>49.77</v>
      </c>
      <c r="M29" s="19">
        <v>12507.601000000001</v>
      </c>
      <c r="N29" s="18">
        <v>0</v>
      </c>
      <c r="O29" s="18">
        <v>76.867000000000004</v>
      </c>
      <c r="P29" s="18">
        <v>-10.353999999999999</v>
      </c>
      <c r="Q29" s="19">
        <v>31.684999999999999</v>
      </c>
      <c r="R29" s="18">
        <v>0</v>
      </c>
      <c r="S29" s="18">
        <v>56.168999999999997</v>
      </c>
      <c r="T29" s="18">
        <v>1.615</v>
      </c>
      <c r="U29" s="19">
        <v>477.57600000000002</v>
      </c>
      <c r="V29" s="18">
        <v>0</v>
      </c>
      <c r="W29" s="18">
        <v>0</v>
      </c>
      <c r="X29" s="18">
        <v>0</v>
      </c>
      <c r="Y29" s="19">
        <v>0</v>
      </c>
    </row>
    <row r="30" spans="1:25" x14ac:dyDescent="0.2">
      <c r="A30" s="17" t="s">
        <v>26</v>
      </c>
      <c r="B30" s="18">
        <v>0</v>
      </c>
      <c r="C30" s="20">
        <v>336.39400000000001</v>
      </c>
      <c r="D30" s="18">
        <v>13.398</v>
      </c>
      <c r="E30" s="19">
        <v>280.14800000000002</v>
      </c>
      <c r="F30" s="18">
        <v>0</v>
      </c>
      <c r="G30" s="18">
        <v>604.69799999999998</v>
      </c>
      <c r="H30" s="18">
        <v>55.28</v>
      </c>
      <c r="I30" s="19">
        <v>22872.822</v>
      </c>
      <c r="J30" s="18">
        <v>940.49099999999999</v>
      </c>
      <c r="K30" s="18">
        <v>0</v>
      </c>
      <c r="L30" s="18">
        <v>35.851999999999997</v>
      </c>
      <c r="M30" s="19">
        <v>10602.52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0.61199999999999999</v>
      </c>
      <c r="Y30" s="19">
        <v>342.18700000000001</v>
      </c>
    </row>
    <row r="31" spans="1:25" x14ac:dyDescent="0.2">
      <c r="A31" s="17" t="s">
        <v>27</v>
      </c>
      <c r="B31" s="18">
        <v>0</v>
      </c>
      <c r="C31" s="18">
        <v>293.75299999999999</v>
      </c>
      <c r="D31" s="18">
        <v>13.396000000000001</v>
      </c>
      <c r="E31" s="19">
        <v>338.50799999999998</v>
      </c>
      <c r="F31" s="18">
        <v>0</v>
      </c>
      <c r="G31" s="18">
        <v>740.75199999999995</v>
      </c>
      <c r="H31" s="18">
        <v>103.214</v>
      </c>
      <c r="I31" s="19">
        <v>12589.856</v>
      </c>
      <c r="J31" s="18">
        <v>362.4</v>
      </c>
      <c r="K31" s="18">
        <v>0</v>
      </c>
      <c r="L31" s="18">
        <v>14.752000000000001</v>
      </c>
      <c r="M31" s="19">
        <v>8843.9969999999994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2027.087</v>
      </c>
      <c r="D32" s="18">
        <v>43.192</v>
      </c>
      <c r="E32" s="19">
        <v>2127.5189999999998</v>
      </c>
      <c r="F32" s="18">
        <v>0</v>
      </c>
      <c r="G32" s="18">
        <v>0</v>
      </c>
      <c r="H32" s="18">
        <v>75.603999999999999</v>
      </c>
      <c r="I32" s="19">
        <v>27703.962</v>
      </c>
      <c r="J32" s="18">
        <v>2881.6109999999999</v>
      </c>
      <c r="K32" s="18">
        <v>0</v>
      </c>
      <c r="L32" s="18">
        <v>51.878999999999998</v>
      </c>
      <c r="M32" s="19">
        <v>15636.343000000001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0</v>
      </c>
      <c r="H33" s="18">
        <v>1.228</v>
      </c>
      <c r="I33" s="19">
        <v>1290.8209999999999</v>
      </c>
      <c r="J33" s="18">
        <v>512.82799999999997</v>
      </c>
      <c r="K33" s="18">
        <v>0</v>
      </c>
      <c r="L33" s="18">
        <v>5.1630000000000003</v>
      </c>
      <c r="M33" s="19">
        <v>2917.3510000000001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30.385000000000002</v>
      </c>
      <c r="D34" s="22">
        <v>3.7160000000000002</v>
      </c>
      <c r="E34" s="23">
        <v>70.575000000000003</v>
      </c>
      <c r="F34" s="22">
        <v>0</v>
      </c>
      <c r="G34" s="22">
        <v>307.59500000000003</v>
      </c>
      <c r="H34" s="22">
        <v>23.984999999999999</v>
      </c>
      <c r="I34" s="23">
        <v>3827.9059999999999</v>
      </c>
      <c r="J34" s="22">
        <v>1116.8009999999999</v>
      </c>
      <c r="K34" s="22">
        <v>0.26700000000000002</v>
      </c>
      <c r="L34" s="22">
        <v>35.537999999999997</v>
      </c>
      <c r="M34" s="23">
        <v>5710.2370000000001</v>
      </c>
      <c r="N34" s="21">
        <v>0</v>
      </c>
      <c r="O34" s="21">
        <v>0</v>
      </c>
      <c r="P34" s="22">
        <v>1.129</v>
      </c>
      <c r="Q34" s="23">
        <v>91.054000000000002</v>
      </c>
      <c r="R34" s="22">
        <v>0</v>
      </c>
      <c r="S34" s="22">
        <v>67.453999999999994</v>
      </c>
      <c r="T34" s="22">
        <v>13.597</v>
      </c>
      <c r="U34" s="23">
        <v>1051.5999999999999</v>
      </c>
      <c r="V34" s="22">
        <v>0</v>
      </c>
      <c r="W34" s="22">
        <v>0</v>
      </c>
      <c r="X34" s="22">
        <v>0.92300000000000004</v>
      </c>
      <c r="Y34" s="23">
        <v>375.84899999999999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3542.2849999999999</v>
      </c>
      <c r="D35" s="35">
        <f t="shared" si="3"/>
        <v>93.503</v>
      </c>
      <c r="E35" s="36">
        <f t="shared" si="3"/>
        <v>5135.6579999999994</v>
      </c>
      <c r="F35" s="35">
        <f t="shared" si="3"/>
        <v>0</v>
      </c>
      <c r="G35" s="35">
        <f t="shared" si="3"/>
        <v>20970.103000000003</v>
      </c>
      <c r="H35" s="35">
        <f t="shared" si="3"/>
        <v>2801.2350000000006</v>
      </c>
      <c r="I35" s="36">
        <f t="shared" si="3"/>
        <v>235859.5</v>
      </c>
      <c r="J35" s="35">
        <f t="shared" si="3"/>
        <v>20487.469000000001</v>
      </c>
      <c r="K35" s="35">
        <f t="shared" si="3"/>
        <v>0.26700000000000002</v>
      </c>
      <c r="L35" s="35">
        <f t="shared" si="3"/>
        <v>616.26300000000003</v>
      </c>
      <c r="M35" s="36">
        <f t="shared" si="3"/>
        <v>171430.30799999996</v>
      </c>
      <c r="N35" s="35">
        <f>SUM(N21:N34)</f>
        <v>0</v>
      </c>
      <c r="O35" s="35">
        <f>SUM(O21:O34)</f>
        <v>76.867000000000004</v>
      </c>
      <c r="P35" s="35">
        <f t="shared" ref="P35:Y35" si="4">SUM(P21:P34)</f>
        <v>-9.2249999999999996</v>
      </c>
      <c r="Q35" s="36">
        <f t="shared" si="4"/>
        <v>122.739</v>
      </c>
      <c r="R35" s="35">
        <f t="shared" si="4"/>
        <v>0</v>
      </c>
      <c r="S35" s="35">
        <f t="shared" si="4"/>
        <v>1557.1559999999999</v>
      </c>
      <c r="T35" s="35">
        <f t="shared" si="4"/>
        <v>255.22500000000002</v>
      </c>
      <c r="U35" s="36">
        <f t="shared" si="4"/>
        <v>12376.599</v>
      </c>
      <c r="V35" s="35">
        <f t="shared" si="4"/>
        <v>478.11200000000002</v>
      </c>
      <c r="W35" s="35">
        <f t="shared" si="4"/>
        <v>0</v>
      </c>
      <c r="X35" s="35">
        <f t="shared" si="4"/>
        <v>72.608999999999995</v>
      </c>
      <c r="Y35" s="36">
        <f t="shared" si="4"/>
        <v>11817.144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7" width="7.5703125" style="5" customWidth="1"/>
    <col min="8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48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2140.3739999999998</v>
      </c>
      <c r="D12" s="15">
        <f t="shared" si="0"/>
        <v>-57.098999999999997</v>
      </c>
      <c r="E12" s="16">
        <f t="shared" si="0"/>
        <v>2083.0619999999999</v>
      </c>
      <c r="F12" s="14">
        <f t="shared" si="0"/>
        <v>0</v>
      </c>
      <c r="G12" s="14">
        <f t="shared" si="0"/>
        <v>25521.407999999999</v>
      </c>
      <c r="H12" s="15">
        <f t="shared" si="0"/>
        <v>2662.623</v>
      </c>
      <c r="I12" s="16">
        <f t="shared" si="0"/>
        <v>208875.64700000003</v>
      </c>
      <c r="J12" s="14">
        <f t="shared" si="0"/>
        <v>44731.437000000005</v>
      </c>
      <c r="K12" s="14">
        <f t="shared" si="0"/>
        <v>22.558</v>
      </c>
      <c r="L12" s="15">
        <f t="shared" si="0"/>
        <v>1498.0909999999997</v>
      </c>
      <c r="M12" s="16">
        <f t="shared" si="0"/>
        <v>223843.03300000002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26</v>
      </c>
      <c r="D13" s="18">
        <f t="shared" si="1"/>
        <v>-3.2460000000000004</v>
      </c>
      <c r="E13" s="19">
        <f t="shared" si="1"/>
        <v>88.742999999999995</v>
      </c>
      <c r="F13" s="18">
        <f t="shared" si="1"/>
        <v>0</v>
      </c>
      <c r="G13" s="18">
        <f t="shared" si="1"/>
        <v>1619.6979999999996</v>
      </c>
      <c r="H13" s="18">
        <f t="shared" si="1"/>
        <v>228.73099999999999</v>
      </c>
      <c r="I13" s="19">
        <f t="shared" si="1"/>
        <v>10506.289000000001</v>
      </c>
      <c r="J13" s="18">
        <f t="shared" si="1"/>
        <v>3227.6909999999998</v>
      </c>
      <c r="K13" s="18">
        <f t="shared" si="1"/>
        <v>0</v>
      </c>
      <c r="L13" s="18">
        <f t="shared" si="1"/>
        <v>136.30499999999998</v>
      </c>
      <c r="M13" s="19">
        <f t="shared" si="1"/>
        <v>14903.906999999999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2166.3739999999998</v>
      </c>
      <c r="D14" s="35">
        <f t="shared" si="2"/>
        <v>-60.344999999999999</v>
      </c>
      <c r="E14" s="36">
        <f t="shared" si="2"/>
        <v>2171.8049999999998</v>
      </c>
      <c r="F14" s="35">
        <f t="shared" si="2"/>
        <v>0</v>
      </c>
      <c r="G14" s="35">
        <f t="shared" si="2"/>
        <v>27141.106</v>
      </c>
      <c r="H14" s="35">
        <f t="shared" si="2"/>
        <v>2891.3540000000003</v>
      </c>
      <c r="I14" s="36">
        <f t="shared" si="2"/>
        <v>219381.93600000002</v>
      </c>
      <c r="J14" s="35">
        <f t="shared" si="2"/>
        <v>47959.128000000004</v>
      </c>
      <c r="K14" s="35">
        <f t="shared" si="2"/>
        <v>22.558</v>
      </c>
      <c r="L14" s="35">
        <f t="shared" si="2"/>
        <v>1634.3959999999997</v>
      </c>
      <c r="M14" s="36">
        <f t="shared" si="2"/>
        <v>238746.94000000003</v>
      </c>
    </row>
    <row r="17" spans="1:25" s="31" customFormat="1" ht="15.75" x14ac:dyDescent="0.25">
      <c r="A17" s="30" t="s">
        <v>49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0</v>
      </c>
      <c r="H21" s="15">
        <v>12.792999999999999</v>
      </c>
      <c r="I21" s="16">
        <v>2332.3960000000002</v>
      </c>
      <c r="J21" s="15">
        <v>1341.682</v>
      </c>
      <c r="K21" s="15">
        <v>0</v>
      </c>
      <c r="L21" s="15">
        <v>21.79</v>
      </c>
      <c r="M21" s="16">
        <v>1712.7460000000001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401.55799999999999</v>
      </c>
      <c r="H22" s="18">
        <v>211.70099999999999</v>
      </c>
      <c r="I22" s="19">
        <v>14795.156000000001</v>
      </c>
      <c r="J22" s="18">
        <v>2285.886</v>
      </c>
      <c r="K22" s="18">
        <v>0</v>
      </c>
      <c r="L22" s="18">
        <v>69.957999999999998</v>
      </c>
      <c r="M22" s="19">
        <v>9303.4390000000003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18">
        <v>3124.634</v>
      </c>
      <c r="H23" s="18">
        <v>741.39200000000005</v>
      </c>
      <c r="I23" s="19">
        <v>16908.877</v>
      </c>
      <c r="J23" s="18">
        <v>3416.4839999999999</v>
      </c>
      <c r="K23" s="18">
        <v>0</v>
      </c>
      <c r="L23" s="18">
        <v>153.227</v>
      </c>
      <c r="M23" s="19">
        <v>28272.138999999999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467.39499999999998</v>
      </c>
      <c r="T23" s="15">
        <v>80.688000000000002</v>
      </c>
      <c r="U23" s="16">
        <v>907.43899999999996</v>
      </c>
      <c r="V23" s="15">
        <v>165.096</v>
      </c>
      <c r="W23" s="15">
        <v>0</v>
      </c>
      <c r="X23" s="15">
        <v>21.704000000000001</v>
      </c>
      <c r="Y23" s="16">
        <v>3584.4929999999999</v>
      </c>
    </row>
    <row r="24" spans="1:25" x14ac:dyDescent="0.2">
      <c r="A24" s="17" t="s">
        <v>20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1339.819</v>
      </c>
      <c r="H24" s="18">
        <v>342.596</v>
      </c>
      <c r="I24" s="19">
        <v>20781.628000000001</v>
      </c>
      <c r="J24" s="18">
        <v>2787.1849999999999</v>
      </c>
      <c r="K24" s="18">
        <v>0</v>
      </c>
      <c r="L24" s="18">
        <v>151.32599999999999</v>
      </c>
      <c r="M24" s="19">
        <v>18452.781999999999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795.43899999999996</v>
      </c>
      <c r="T24" s="15">
        <v>78.466999999999999</v>
      </c>
      <c r="U24" s="16">
        <v>5879.8959999999997</v>
      </c>
      <c r="V24" s="15">
        <v>1971.7449999999999</v>
      </c>
      <c r="W24" s="15">
        <v>0</v>
      </c>
      <c r="X24" s="15">
        <v>70.977999999999994</v>
      </c>
      <c r="Y24" s="16">
        <v>7505.8519999999999</v>
      </c>
    </row>
    <row r="25" spans="1:25" x14ac:dyDescent="0.2">
      <c r="A25" s="17" t="s">
        <v>21</v>
      </c>
      <c r="B25" s="18">
        <v>0</v>
      </c>
      <c r="C25" s="18">
        <v>32.142000000000003</v>
      </c>
      <c r="D25" s="18">
        <v>-1.704</v>
      </c>
      <c r="E25" s="19">
        <v>2.1469999999999998</v>
      </c>
      <c r="F25" s="18">
        <v>0</v>
      </c>
      <c r="G25" s="18">
        <v>2148.6759999999999</v>
      </c>
      <c r="H25" s="18">
        <v>201.85</v>
      </c>
      <c r="I25" s="19">
        <v>11926.816000000001</v>
      </c>
      <c r="J25" s="18">
        <v>548.19299999999998</v>
      </c>
      <c r="K25" s="18">
        <v>0</v>
      </c>
      <c r="L25" s="18">
        <v>48.381</v>
      </c>
      <c r="M25" s="19">
        <v>7356.6180000000004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224.75399999999999</v>
      </c>
      <c r="T25" s="15">
        <v>17.369</v>
      </c>
      <c r="U25" s="16">
        <v>1502.404</v>
      </c>
      <c r="V25" s="15">
        <v>395</v>
      </c>
      <c r="W25" s="15">
        <v>0</v>
      </c>
      <c r="X25" s="15">
        <v>14.930999999999999</v>
      </c>
      <c r="Y25" s="16">
        <v>1478.421</v>
      </c>
    </row>
    <row r="26" spans="1:25" x14ac:dyDescent="0.2">
      <c r="A26" s="17" t="s">
        <v>22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4474.1850000000004</v>
      </c>
      <c r="H26" s="18">
        <v>379.245</v>
      </c>
      <c r="I26" s="19">
        <v>25395.065999999999</v>
      </c>
      <c r="J26" s="18">
        <v>5482.8519999999999</v>
      </c>
      <c r="K26" s="18">
        <v>0</v>
      </c>
      <c r="L26" s="18">
        <v>273.67</v>
      </c>
      <c r="M26" s="19">
        <v>39427.913999999997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10.968999999999999</v>
      </c>
      <c r="U26" s="16">
        <v>863.43100000000004</v>
      </c>
      <c r="V26" s="15">
        <v>0</v>
      </c>
      <c r="W26" s="15">
        <v>0</v>
      </c>
      <c r="X26" s="15">
        <v>14.946</v>
      </c>
      <c r="Y26" s="16">
        <v>939.62400000000002</v>
      </c>
    </row>
    <row r="27" spans="1:25" x14ac:dyDescent="0.2">
      <c r="A27" s="17" t="s">
        <v>23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2534.23</v>
      </c>
      <c r="H27" s="18">
        <v>159.62299999999999</v>
      </c>
      <c r="I27" s="19">
        <v>17211.108</v>
      </c>
      <c r="J27" s="18">
        <v>5263.6670000000004</v>
      </c>
      <c r="K27" s="18">
        <v>0</v>
      </c>
      <c r="L27" s="18">
        <v>89.475999999999999</v>
      </c>
      <c r="M27" s="19">
        <v>19735.974999999999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2896.317</v>
      </c>
      <c r="H28" s="18">
        <v>121.15600000000001</v>
      </c>
      <c r="I28" s="19">
        <v>20725.870999999999</v>
      </c>
      <c r="J28" s="18">
        <v>4546.884</v>
      </c>
      <c r="K28" s="18">
        <v>0</v>
      </c>
      <c r="L28" s="18">
        <v>75.415000000000006</v>
      </c>
      <c r="M28" s="19">
        <v>22713.16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515.03599999999994</v>
      </c>
      <c r="D29" s="18">
        <v>5.9160000000000004</v>
      </c>
      <c r="E29" s="19">
        <v>957.61300000000006</v>
      </c>
      <c r="F29" s="18">
        <v>0</v>
      </c>
      <c r="G29" s="18">
        <v>4141.0249999999996</v>
      </c>
      <c r="H29" s="18">
        <v>98.51</v>
      </c>
      <c r="I29" s="19">
        <v>15466.351000000001</v>
      </c>
      <c r="J29" s="18">
        <v>7913.5129999999999</v>
      </c>
      <c r="K29" s="18">
        <v>0</v>
      </c>
      <c r="L29" s="18">
        <v>131.84399999999999</v>
      </c>
      <c r="M29" s="19">
        <v>20616.38</v>
      </c>
      <c r="N29" s="18">
        <v>0</v>
      </c>
      <c r="O29" s="18">
        <v>26</v>
      </c>
      <c r="P29" s="18">
        <v>-5.5570000000000004</v>
      </c>
      <c r="Q29" s="19">
        <v>0</v>
      </c>
      <c r="R29" s="18">
        <v>0</v>
      </c>
      <c r="S29" s="18">
        <v>71.628</v>
      </c>
      <c r="T29" s="18">
        <v>-0.63500000000000001</v>
      </c>
      <c r="U29" s="19">
        <v>398.93700000000001</v>
      </c>
      <c r="V29" s="18">
        <v>695.85</v>
      </c>
      <c r="W29" s="18">
        <v>0</v>
      </c>
      <c r="X29" s="18">
        <v>2.6779999999999999</v>
      </c>
      <c r="Y29" s="19">
        <v>693.17200000000003</v>
      </c>
    </row>
    <row r="30" spans="1:25" x14ac:dyDescent="0.2">
      <c r="A30" s="17" t="s">
        <v>26</v>
      </c>
      <c r="B30" s="18">
        <v>0</v>
      </c>
      <c r="C30" s="20">
        <v>271.36399999999998</v>
      </c>
      <c r="D30" s="18">
        <v>0.98199999999999998</v>
      </c>
      <c r="E30" s="19">
        <v>0</v>
      </c>
      <c r="F30" s="18">
        <v>0</v>
      </c>
      <c r="G30" s="18">
        <v>814.91099999999994</v>
      </c>
      <c r="H30" s="18">
        <v>142.69499999999999</v>
      </c>
      <c r="I30" s="19">
        <v>21888.897000000001</v>
      </c>
      <c r="J30" s="18">
        <v>4308.0839999999998</v>
      </c>
      <c r="K30" s="18">
        <v>0</v>
      </c>
      <c r="L30" s="18">
        <v>92.233999999999995</v>
      </c>
      <c r="M30" s="19">
        <v>15906.071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0.85</v>
      </c>
      <c r="Y30" s="19">
        <v>341.33699999999999</v>
      </c>
    </row>
    <row r="31" spans="1:25" x14ac:dyDescent="0.2">
      <c r="A31" s="17" t="s">
        <v>27</v>
      </c>
      <c r="B31" s="18">
        <v>0</v>
      </c>
      <c r="C31" s="18">
        <v>300.33600000000001</v>
      </c>
      <c r="D31" s="18">
        <v>-37.06</v>
      </c>
      <c r="E31" s="19">
        <v>0</v>
      </c>
      <c r="F31" s="18">
        <v>0</v>
      </c>
      <c r="G31" s="18">
        <v>1738.6279999999999</v>
      </c>
      <c r="H31" s="18">
        <v>93.938000000000002</v>
      </c>
      <c r="I31" s="19">
        <v>10786.325000000001</v>
      </c>
      <c r="J31" s="18">
        <v>3415.9490000000001</v>
      </c>
      <c r="K31" s="18">
        <v>0</v>
      </c>
      <c r="L31" s="18">
        <v>18.033000000000001</v>
      </c>
      <c r="M31" s="19">
        <v>12241.913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1018.5549999999999</v>
      </c>
      <c r="D32" s="18">
        <v>-27.382999999999999</v>
      </c>
      <c r="E32" s="19">
        <v>1061.1489999999999</v>
      </c>
      <c r="F32" s="18">
        <v>0</v>
      </c>
      <c r="G32" s="18">
        <v>1522.15</v>
      </c>
      <c r="H32" s="18">
        <v>81.757999999999996</v>
      </c>
      <c r="I32" s="19">
        <v>26080.294000000002</v>
      </c>
      <c r="J32" s="18">
        <v>2782.6750000000002</v>
      </c>
      <c r="K32" s="18">
        <v>0</v>
      </c>
      <c r="L32" s="18">
        <v>327.56700000000001</v>
      </c>
      <c r="M32" s="19">
        <v>18718.942999999999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0</v>
      </c>
      <c r="H33" s="18">
        <v>4.8609999999999998</v>
      </c>
      <c r="I33" s="19">
        <v>1285.96</v>
      </c>
      <c r="J33" s="18">
        <v>111.8</v>
      </c>
      <c r="K33" s="18">
        <v>0</v>
      </c>
      <c r="L33" s="18">
        <v>18.379000000000001</v>
      </c>
      <c r="M33" s="19">
        <v>3010.7719999999999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2.9409999999999998</v>
      </c>
      <c r="D34" s="22">
        <v>2.15</v>
      </c>
      <c r="E34" s="23">
        <v>62.152999999999999</v>
      </c>
      <c r="F34" s="22">
        <v>0</v>
      </c>
      <c r="G34" s="22">
        <v>385.27499999999998</v>
      </c>
      <c r="H34" s="22">
        <v>70.504999999999995</v>
      </c>
      <c r="I34" s="23">
        <v>3290.902</v>
      </c>
      <c r="J34" s="22">
        <v>526.58299999999997</v>
      </c>
      <c r="K34" s="22">
        <v>22.558</v>
      </c>
      <c r="L34" s="22">
        <v>26.791</v>
      </c>
      <c r="M34" s="23">
        <v>6374.1809999999996</v>
      </c>
      <c r="N34" s="21">
        <v>0</v>
      </c>
      <c r="O34" s="21">
        <v>0</v>
      </c>
      <c r="P34" s="22">
        <v>2.3109999999999999</v>
      </c>
      <c r="Q34" s="23">
        <v>88.742999999999995</v>
      </c>
      <c r="R34" s="22">
        <v>0</v>
      </c>
      <c r="S34" s="22">
        <v>60.481999999999999</v>
      </c>
      <c r="T34" s="22">
        <v>41.872999999999998</v>
      </c>
      <c r="U34" s="23">
        <v>954.18200000000002</v>
      </c>
      <c r="V34" s="22">
        <v>0</v>
      </c>
      <c r="W34" s="22">
        <v>0</v>
      </c>
      <c r="X34" s="22">
        <v>10.218</v>
      </c>
      <c r="Y34" s="23">
        <v>361.00799999999998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2140.3739999999998</v>
      </c>
      <c r="D35" s="35">
        <f t="shared" si="3"/>
        <v>-57.098999999999997</v>
      </c>
      <c r="E35" s="36">
        <f t="shared" si="3"/>
        <v>2083.0619999999999</v>
      </c>
      <c r="F35" s="35">
        <f t="shared" si="3"/>
        <v>0</v>
      </c>
      <c r="G35" s="35">
        <f t="shared" si="3"/>
        <v>25521.407999999999</v>
      </c>
      <c r="H35" s="35">
        <f t="shared" si="3"/>
        <v>2662.623</v>
      </c>
      <c r="I35" s="36">
        <f t="shared" si="3"/>
        <v>208875.64700000003</v>
      </c>
      <c r="J35" s="35">
        <f t="shared" si="3"/>
        <v>44731.437000000005</v>
      </c>
      <c r="K35" s="35">
        <f t="shared" si="3"/>
        <v>22.558</v>
      </c>
      <c r="L35" s="35">
        <f t="shared" si="3"/>
        <v>1498.0909999999997</v>
      </c>
      <c r="M35" s="36">
        <f t="shared" si="3"/>
        <v>223843.03300000002</v>
      </c>
      <c r="N35" s="35">
        <f>SUM(N21:N34)</f>
        <v>0</v>
      </c>
      <c r="O35" s="35">
        <f>SUM(O21:O34)</f>
        <v>26</v>
      </c>
      <c r="P35" s="35">
        <f t="shared" ref="P35:Y35" si="4">SUM(P21:P34)</f>
        <v>-3.2460000000000004</v>
      </c>
      <c r="Q35" s="36">
        <f t="shared" si="4"/>
        <v>88.742999999999995</v>
      </c>
      <c r="R35" s="35">
        <f t="shared" si="4"/>
        <v>0</v>
      </c>
      <c r="S35" s="35">
        <f t="shared" si="4"/>
        <v>1619.6979999999996</v>
      </c>
      <c r="T35" s="35">
        <f t="shared" si="4"/>
        <v>228.73099999999999</v>
      </c>
      <c r="U35" s="36">
        <f t="shared" si="4"/>
        <v>10506.289000000001</v>
      </c>
      <c r="V35" s="35">
        <f t="shared" si="4"/>
        <v>3227.6909999999998</v>
      </c>
      <c r="W35" s="35">
        <f t="shared" si="4"/>
        <v>0</v>
      </c>
      <c r="X35" s="35">
        <f t="shared" si="4"/>
        <v>136.30499999999998</v>
      </c>
      <c r="Y35" s="36">
        <f t="shared" si="4"/>
        <v>14903.906999999999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7.140625" style="5" bestFit="1" customWidth="1"/>
    <col min="6" max="6" width="6.42578125" style="5" bestFit="1" customWidth="1"/>
    <col min="7" max="7" width="7.5703125" style="5" customWidth="1"/>
    <col min="8" max="8" width="6.28515625" style="5" bestFit="1" customWidth="1"/>
    <col min="9" max="9" width="8.28515625" style="5" bestFit="1" customWidth="1"/>
    <col min="10" max="10" width="7.140625" style="5" bestFit="1" customWidth="1"/>
    <col min="11" max="11" width="5.710937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4.42578125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5" customFormat="1" ht="27.75" x14ac:dyDescent="0.4">
      <c r="A1" s="24" t="s">
        <v>31</v>
      </c>
    </row>
    <row r="2" spans="1:13" s="29" customFormat="1" ht="18" x14ac:dyDescent="0.25">
      <c r="A2" s="28" t="s">
        <v>15</v>
      </c>
    </row>
    <row r="3" spans="1:13" s="3" customFormat="1" x14ac:dyDescent="0.2">
      <c r="A3" s="2"/>
    </row>
    <row r="4" spans="1:13" s="3" customFormat="1" x14ac:dyDescent="0.2">
      <c r="A4" s="1" t="s">
        <v>0</v>
      </c>
    </row>
    <row r="5" spans="1:13" s="3" customFormat="1" x14ac:dyDescent="0.2">
      <c r="A5" s="1" t="s">
        <v>58</v>
      </c>
    </row>
    <row r="6" spans="1:13" x14ac:dyDescent="0.2">
      <c r="A6" s="4"/>
    </row>
    <row r="8" spans="1:13" s="31" customFormat="1" ht="15.75" x14ac:dyDescent="0.25">
      <c r="A8" s="30" t="s">
        <v>50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1</v>
      </c>
      <c r="C10" s="11"/>
      <c r="D10" s="11"/>
      <c r="E10" s="12"/>
      <c r="F10" s="11" t="s">
        <v>2</v>
      </c>
      <c r="G10" s="11"/>
      <c r="H10" s="11"/>
      <c r="I10" s="12"/>
      <c r="J10" s="11" t="s">
        <v>3</v>
      </c>
      <c r="K10" s="11"/>
      <c r="L10" s="11"/>
      <c r="M10" s="12"/>
    </row>
    <row r="11" spans="1:13" s="31" customFormat="1" x14ac:dyDescent="0.2">
      <c r="A11" s="32" t="s">
        <v>13</v>
      </c>
      <c r="B11" s="33" t="s">
        <v>4</v>
      </c>
      <c r="C11" s="33" t="s">
        <v>5</v>
      </c>
      <c r="D11" s="33" t="s">
        <v>6</v>
      </c>
      <c r="E11" s="34" t="s">
        <v>38</v>
      </c>
      <c r="F11" s="33" t="s">
        <v>4</v>
      </c>
      <c r="G11" s="33" t="s">
        <v>5</v>
      </c>
      <c r="H11" s="33" t="s">
        <v>6</v>
      </c>
      <c r="I11" s="34" t="s">
        <v>38</v>
      </c>
      <c r="J11" s="33" t="s">
        <v>4</v>
      </c>
      <c r="K11" s="33" t="s">
        <v>5</v>
      </c>
      <c r="L11" s="33" t="s">
        <v>6</v>
      </c>
      <c r="M11" s="34" t="s">
        <v>38</v>
      </c>
    </row>
    <row r="12" spans="1:13" x14ac:dyDescent="0.2">
      <c r="A12" s="13" t="s">
        <v>11</v>
      </c>
      <c r="B12" s="14">
        <f t="shared" ref="B12:M12" si="0">B35</f>
        <v>0</v>
      </c>
      <c r="C12" s="14">
        <f t="shared" si="0"/>
        <v>1882.4070000000002</v>
      </c>
      <c r="D12" s="15">
        <f t="shared" si="0"/>
        <v>0.83599999999999985</v>
      </c>
      <c r="E12" s="16">
        <f t="shared" si="0"/>
        <v>157.60199999999998</v>
      </c>
      <c r="F12" s="14">
        <f t="shared" si="0"/>
        <v>0</v>
      </c>
      <c r="G12" s="14">
        <f t="shared" si="0"/>
        <v>27039.08</v>
      </c>
      <c r="H12" s="15">
        <f t="shared" si="0"/>
        <v>3084.3829999999998</v>
      </c>
      <c r="I12" s="16">
        <f t="shared" si="0"/>
        <v>179136.72099999996</v>
      </c>
      <c r="J12" s="14">
        <f t="shared" si="0"/>
        <v>41004.839</v>
      </c>
      <c r="K12" s="14">
        <f t="shared" si="0"/>
        <v>250.12299999999999</v>
      </c>
      <c r="L12" s="15">
        <f t="shared" si="0"/>
        <v>1728.1289999999997</v>
      </c>
      <c r="M12" s="16">
        <f t="shared" si="0"/>
        <v>264947.37299999996</v>
      </c>
    </row>
    <row r="13" spans="1:13" x14ac:dyDescent="0.2">
      <c r="A13" s="17" t="s">
        <v>12</v>
      </c>
      <c r="B13" s="18">
        <f t="shared" ref="B13:M13" si="1">N35</f>
        <v>0</v>
      </c>
      <c r="C13" s="18">
        <f t="shared" si="1"/>
        <v>0</v>
      </c>
      <c r="D13" s="18">
        <f t="shared" si="1"/>
        <v>16.489000000000001</v>
      </c>
      <c r="E13" s="19">
        <f t="shared" si="1"/>
        <v>72.254000000000005</v>
      </c>
      <c r="F13" s="18">
        <f t="shared" si="1"/>
        <v>0</v>
      </c>
      <c r="G13" s="18">
        <f t="shared" si="1"/>
        <v>1683.2400000000002</v>
      </c>
      <c r="H13" s="18">
        <f t="shared" si="1"/>
        <v>160.38400000000001</v>
      </c>
      <c r="I13" s="19">
        <f t="shared" si="1"/>
        <v>8616.27</v>
      </c>
      <c r="J13" s="18">
        <f t="shared" si="1"/>
        <v>4195.0159999999996</v>
      </c>
      <c r="K13" s="18">
        <f t="shared" si="1"/>
        <v>5.0049999999999999</v>
      </c>
      <c r="L13" s="18">
        <f t="shared" si="1"/>
        <v>215.94400000000002</v>
      </c>
      <c r="M13" s="19">
        <f t="shared" si="1"/>
        <v>19142.726999999999</v>
      </c>
    </row>
    <row r="14" spans="1:13" s="31" customFormat="1" x14ac:dyDescent="0.2">
      <c r="A14" s="32" t="s">
        <v>7</v>
      </c>
      <c r="B14" s="35">
        <f t="shared" ref="B14:M14" si="2">SUM(B12:B13)</f>
        <v>0</v>
      </c>
      <c r="C14" s="35">
        <f t="shared" si="2"/>
        <v>1882.4070000000002</v>
      </c>
      <c r="D14" s="35">
        <f t="shared" si="2"/>
        <v>17.324999999999999</v>
      </c>
      <c r="E14" s="36">
        <f t="shared" si="2"/>
        <v>229.85599999999999</v>
      </c>
      <c r="F14" s="35">
        <f t="shared" si="2"/>
        <v>0</v>
      </c>
      <c r="G14" s="35">
        <f t="shared" si="2"/>
        <v>28722.320000000003</v>
      </c>
      <c r="H14" s="35">
        <f t="shared" si="2"/>
        <v>3244.7669999999998</v>
      </c>
      <c r="I14" s="36">
        <f t="shared" si="2"/>
        <v>187752.99099999995</v>
      </c>
      <c r="J14" s="35">
        <f t="shared" si="2"/>
        <v>45199.854999999996</v>
      </c>
      <c r="K14" s="35">
        <f t="shared" si="2"/>
        <v>255.12799999999999</v>
      </c>
      <c r="L14" s="35">
        <f t="shared" si="2"/>
        <v>1944.0729999999996</v>
      </c>
      <c r="M14" s="36">
        <f t="shared" si="2"/>
        <v>284090.09999999998</v>
      </c>
    </row>
    <row r="17" spans="1:25" s="31" customFormat="1" ht="15.75" x14ac:dyDescent="0.25">
      <c r="A17" s="30" t="s">
        <v>51</v>
      </c>
    </row>
    <row r="18" spans="1:25" ht="15" x14ac:dyDescent="0.2">
      <c r="A18" s="6"/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1</v>
      </c>
      <c r="C19" s="11"/>
      <c r="D19" s="11"/>
      <c r="E19" s="12"/>
      <c r="F19" s="11" t="s">
        <v>2</v>
      </c>
      <c r="G19" s="11"/>
      <c r="H19" s="11"/>
      <c r="I19" s="12"/>
      <c r="J19" s="11" t="s">
        <v>3</v>
      </c>
      <c r="K19" s="11"/>
      <c r="L19" s="11"/>
      <c r="M19" s="12"/>
      <c r="N19" s="11" t="s">
        <v>1</v>
      </c>
      <c r="O19" s="11"/>
      <c r="P19" s="11"/>
      <c r="Q19" s="12"/>
      <c r="R19" s="11" t="s">
        <v>2</v>
      </c>
      <c r="S19" s="11"/>
      <c r="T19" s="11"/>
      <c r="U19" s="12"/>
      <c r="V19" s="11" t="s">
        <v>3</v>
      </c>
      <c r="W19" s="11"/>
      <c r="X19" s="11"/>
      <c r="Y19" s="12"/>
    </row>
    <row r="20" spans="1:25" s="31" customFormat="1" x14ac:dyDescent="0.2">
      <c r="A20" s="32" t="s">
        <v>16</v>
      </c>
      <c r="B20" s="33" t="s">
        <v>4</v>
      </c>
      <c r="C20" s="33" t="s">
        <v>5</v>
      </c>
      <c r="D20" s="33" t="s">
        <v>6</v>
      </c>
      <c r="E20" s="34" t="s">
        <v>38</v>
      </c>
      <c r="F20" s="33" t="s">
        <v>4</v>
      </c>
      <c r="G20" s="33" t="s">
        <v>5</v>
      </c>
      <c r="H20" s="33" t="s">
        <v>6</v>
      </c>
      <c r="I20" s="34" t="s">
        <v>38</v>
      </c>
      <c r="J20" s="33" t="s">
        <v>4</v>
      </c>
      <c r="K20" s="33" t="s">
        <v>5</v>
      </c>
      <c r="L20" s="33" t="s">
        <v>6</v>
      </c>
      <c r="M20" s="34" t="s">
        <v>38</v>
      </c>
      <c r="N20" s="33" t="s">
        <v>4</v>
      </c>
      <c r="O20" s="33" t="s">
        <v>5</v>
      </c>
      <c r="P20" s="33" t="s">
        <v>6</v>
      </c>
      <c r="Q20" s="34" t="s">
        <v>38</v>
      </c>
      <c r="R20" s="33" t="s">
        <v>4</v>
      </c>
      <c r="S20" s="33" t="s">
        <v>5</v>
      </c>
      <c r="T20" s="33" t="s">
        <v>6</v>
      </c>
      <c r="U20" s="34" t="s">
        <v>38</v>
      </c>
      <c r="V20" s="33" t="s">
        <v>4</v>
      </c>
      <c r="W20" s="33" t="s">
        <v>5</v>
      </c>
      <c r="X20" s="33" t="s">
        <v>6</v>
      </c>
      <c r="Y20" s="34" t="s">
        <v>38</v>
      </c>
    </row>
    <row r="21" spans="1:25" x14ac:dyDescent="0.2">
      <c r="A21" s="13" t="s">
        <v>17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65.394000000000005</v>
      </c>
      <c r="H21" s="15">
        <v>247.46600000000001</v>
      </c>
      <c r="I21" s="16">
        <v>2019.5360000000001</v>
      </c>
      <c r="J21" s="15">
        <v>574.399</v>
      </c>
      <c r="K21" s="15">
        <v>0</v>
      </c>
      <c r="L21" s="15">
        <v>16.227</v>
      </c>
      <c r="M21" s="16">
        <v>2470.373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18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638.471</v>
      </c>
      <c r="H22" s="18">
        <v>319.72500000000002</v>
      </c>
      <c r="I22" s="19">
        <v>14090.146000000001</v>
      </c>
      <c r="J22" s="18">
        <v>3183.3780000000002</v>
      </c>
      <c r="K22" s="18">
        <v>0</v>
      </c>
      <c r="L22" s="18">
        <v>131.31299999999999</v>
      </c>
      <c r="M22" s="19">
        <v>12696.166999999999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19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18">
        <v>1920.681</v>
      </c>
      <c r="H23" s="18">
        <v>489.35899999999998</v>
      </c>
      <c r="I23" s="19">
        <v>14431.788</v>
      </c>
      <c r="J23" s="18">
        <v>4240.2039999999997</v>
      </c>
      <c r="K23" s="18">
        <v>88.78</v>
      </c>
      <c r="L23" s="18">
        <v>181.614</v>
      </c>
      <c r="M23" s="19">
        <v>32471.578000000001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130.524</v>
      </c>
      <c r="T23" s="15">
        <v>20.931999999999999</v>
      </c>
      <c r="U23" s="16">
        <v>752.53099999999995</v>
      </c>
      <c r="V23" s="15">
        <v>0</v>
      </c>
      <c r="W23" s="15">
        <v>0</v>
      </c>
      <c r="X23" s="15">
        <v>27.381</v>
      </c>
      <c r="Y23" s="16">
        <v>3557.1120000000001</v>
      </c>
    </row>
    <row r="24" spans="1:25" x14ac:dyDescent="0.2">
      <c r="A24" s="17" t="s">
        <v>20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1614.076</v>
      </c>
      <c r="H24" s="18">
        <v>360.55099999999999</v>
      </c>
      <c r="I24" s="19">
        <v>18775.594000000001</v>
      </c>
      <c r="J24" s="18">
        <v>3565.4160000000002</v>
      </c>
      <c r="K24" s="18">
        <v>0</v>
      </c>
      <c r="L24" s="18">
        <v>278.58699999999999</v>
      </c>
      <c r="M24" s="19">
        <v>22189.365000000002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1063.508</v>
      </c>
      <c r="T24" s="15">
        <v>91.421000000000006</v>
      </c>
      <c r="U24" s="16">
        <v>4696.7389999999996</v>
      </c>
      <c r="V24" s="15">
        <v>3148.203</v>
      </c>
      <c r="W24" s="15">
        <v>5.0049999999999999</v>
      </c>
      <c r="X24" s="15">
        <v>132.81800000000001</v>
      </c>
      <c r="Y24" s="16">
        <v>10762.821</v>
      </c>
    </row>
    <row r="25" spans="1:25" x14ac:dyDescent="0.2">
      <c r="A25" s="17" t="s">
        <v>21</v>
      </c>
      <c r="B25" s="18">
        <v>0</v>
      </c>
      <c r="C25" s="18">
        <v>0</v>
      </c>
      <c r="D25" s="18">
        <v>7.6999999999999999E-2</v>
      </c>
      <c r="E25" s="19">
        <v>2.0699999999999998</v>
      </c>
      <c r="F25" s="18">
        <v>0</v>
      </c>
      <c r="G25" s="18">
        <v>3605.902</v>
      </c>
      <c r="H25" s="18">
        <v>283.87</v>
      </c>
      <c r="I25" s="19">
        <v>8000.1019999999999</v>
      </c>
      <c r="J25" s="18">
        <v>599.60299999999995</v>
      </c>
      <c r="K25" s="18">
        <v>0</v>
      </c>
      <c r="L25" s="18">
        <v>42.963999999999999</v>
      </c>
      <c r="M25" s="19">
        <v>7913.2569999999996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361.84399999999999</v>
      </c>
      <c r="T25" s="15">
        <v>7.6070000000000002</v>
      </c>
      <c r="U25" s="16">
        <v>1128.827</v>
      </c>
      <c r="V25" s="15">
        <v>422.33699999999999</v>
      </c>
      <c r="W25" s="15">
        <v>0</v>
      </c>
      <c r="X25" s="15">
        <v>13.226000000000001</v>
      </c>
      <c r="Y25" s="16">
        <v>1887.5319999999999</v>
      </c>
    </row>
    <row r="26" spans="1:25" x14ac:dyDescent="0.2">
      <c r="A26" s="17" t="s">
        <v>22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3555.3589999999999</v>
      </c>
      <c r="H26" s="18">
        <v>469.48399999999998</v>
      </c>
      <c r="I26" s="19">
        <v>21337.002</v>
      </c>
      <c r="J26" s="18">
        <v>12268.289000000001</v>
      </c>
      <c r="K26" s="18">
        <v>0</v>
      </c>
      <c r="L26" s="18">
        <v>284.26499999999999</v>
      </c>
      <c r="M26" s="19">
        <v>52089.892999999996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25.155000000000001</v>
      </c>
      <c r="T26" s="15">
        <v>15.455</v>
      </c>
      <c r="U26" s="16">
        <v>822.82100000000003</v>
      </c>
      <c r="V26" s="15">
        <v>0</v>
      </c>
      <c r="W26" s="15">
        <v>0</v>
      </c>
      <c r="X26" s="15">
        <v>31.538</v>
      </c>
      <c r="Y26" s="16">
        <v>926.25</v>
      </c>
    </row>
    <row r="27" spans="1:25" x14ac:dyDescent="0.2">
      <c r="A27" s="17" t="s">
        <v>23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3330.6640000000002</v>
      </c>
      <c r="H27" s="18">
        <v>171.91399999999999</v>
      </c>
      <c r="I27" s="19">
        <v>13537.468000000001</v>
      </c>
      <c r="J27" s="18">
        <v>2053.8629999999998</v>
      </c>
      <c r="K27" s="18">
        <v>0</v>
      </c>
      <c r="L27" s="18">
        <v>110.307</v>
      </c>
      <c r="M27" s="19">
        <v>21679.780999999999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24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3534.0709999999999</v>
      </c>
      <c r="H28" s="18">
        <v>128.327</v>
      </c>
      <c r="I28" s="19">
        <v>17417.041000000001</v>
      </c>
      <c r="J28" s="18">
        <v>5128.2759999999998</v>
      </c>
      <c r="K28" s="18">
        <v>0</v>
      </c>
      <c r="L28" s="18">
        <v>116.38800000000001</v>
      </c>
      <c r="M28" s="19">
        <v>28693.325000000001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25</v>
      </c>
      <c r="B29" s="18">
        <v>0</v>
      </c>
      <c r="C29" s="18">
        <v>833.97500000000002</v>
      </c>
      <c r="D29" s="18">
        <v>2.4870000000000001</v>
      </c>
      <c r="E29" s="19">
        <v>113.82899999999999</v>
      </c>
      <c r="F29" s="18">
        <v>0</v>
      </c>
      <c r="G29" s="18">
        <v>2034.14</v>
      </c>
      <c r="H29" s="18">
        <v>31.76</v>
      </c>
      <c r="I29" s="19">
        <v>13602.584999999999</v>
      </c>
      <c r="J29" s="18">
        <v>3518.616</v>
      </c>
      <c r="K29" s="18">
        <v>0</v>
      </c>
      <c r="L29" s="18">
        <v>80.319999999999993</v>
      </c>
      <c r="M29" s="19">
        <v>23018.745999999999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18">
        <v>58.19</v>
      </c>
      <c r="T29" s="18">
        <v>0.436</v>
      </c>
      <c r="U29" s="19">
        <v>330.483</v>
      </c>
      <c r="V29" s="18">
        <v>582.61</v>
      </c>
      <c r="W29" s="18">
        <v>0</v>
      </c>
      <c r="X29" s="18">
        <v>2.9</v>
      </c>
      <c r="Y29" s="19">
        <v>1272.8820000000001</v>
      </c>
    </row>
    <row r="30" spans="1:25" x14ac:dyDescent="0.2">
      <c r="A30" s="17" t="s">
        <v>26</v>
      </c>
      <c r="B30" s="18">
        <v>0</v>
      </c>
      <c r="C30" s="20">
        <v>0</v>
      </c>
      <c r="D30" s="18">
        <v>0</v>
      </c>
      <c r="E30" s="19">
        <v>0</v>
      </c>
      <c r="F30" s="18">
        <v>0</v>
      </c>
      <c r="G30" s="18">
        <v>2240.0410000000002</v>
      </c>
      <c r="H30" s="18">
        <v>200.86199999999999</v>
      </c>
      <c r="I30" s="19">
        <v>19594.245999999999</v>
      </c>
      <c r="J30" s="18">
        <v>5063.0640000000003</v>
      </c>
      <c r="K30" s="18">
        <v>0</v>
      </c>
      <c r="L30" s="18">
        <v>144.64400000000001</v>
      </c>
      <c r="M30" s="19">
        <v>21154.732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0.66400000000000003</v>
      </c>
      <c r="Y30" s="19">
        <v>340.673</v>
      </c>
    </row>
    <row r="31" spans="1:25" x14ac:dyDescent="0.2">
      <c r="A31" s="17" t="s">
        <v>27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18">
        <v>2166.433</v>
      </c>
      <c r="H31" s="18">
        <v>118.44499999999999</v>
      </c>
      <c r="I31" s="19">
        <v>8489.3310000000001</v>
      </c>
      <c r="J31" s="18">
        <v>393.685</v>
      </c>
      <c r="K31" s="18">
        <v>0</v>
      </c>
      <c r="L31" s="18">
        <v>58.023000000000003</v>
      </c>
      <c r="M31" s="19">
        <v>12577.575000000001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28</v>
      </c>
      <c r="B32" s="18">
        <v>0</v>
      </c>
      <c r="C32" s="18">
        <v>1042.338</v>
      </c>
      <c r="D32" s="18">
        <v>-3.7770000000000001</v>
      </c>
      <c r="E32" s="19">
        <v>0</v>
      </c>
      <c r="F32" s="18">
        <v>0</v>
      </c>
      <c r="G32" s="18">
        <v>1924.886</v>
      </c>
      <c r="H32" s="18">
        <v>211.084</v>
      </c>
      <c r="I32" s="19">
        <v>23972.756000000001</v>
      </c>
      <c r="J32" s="18">
        <v>0</v>
      </c>
      <c r="K32" s="18">
        <v>0</v>
      </c>
      <c r="L32" s="18">
        <v>226.74199999999999</v>
      </c>
      <c r="M32" s="19">
        <v>18492.201000000001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29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0</v>
      </c>
      <c r="H33" s="18">
        <v>11.095000000000001</v>
      </c>
      <c r="I33" s="19">
        <v>1274.865</v>
      </c>
      <c r="J33" s="18">
        <v>0</v>
      </c>
      <c r="K33" s="18">
        <v>0</v>
      </c>
      <c r="L33" s="18">
        <v>18.38</v>
      </c>
      <c r="M33" s="19">
        <v>2992.3919999999998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30</v>
      </c>
      <c r="B34" s="21">
        <v>0</v>
      </c>
      <c r="C34" s="21">
        <v>6.0940000000000003</v>
      </c>
      <c r="D34" s="22">
        <v>2.0489999999999999</v>
      </c>
      <c r="E34" s="23">
        <v>41.703000000000003</v>
      </c>
      <c r="F34" s="22">
        <v>0</v>
      </c>
      <c r="G34" s="22">
        <v>408.96199999999999</v>
      </c>
      <c r="H34" s="22">
        <v>40.441000000000003</v>
      </c>
      <c r="I34" s="23">
        <v>2594.261</v>
      </c>
      <c r="J34" s="22">
        <v>416.04599999999999</v>
      </c>
      <c r="K34" s="22">
        <v>161.34299999999999</v>
      </c>
      <c r="L34" s="22">
        <v>38.354999999999997</v>
      </c>
      <c r="M34" s="23">
        <v>6507.9880000000003</v>
      </c>
      <c r="N34" s="21">
        <v>0</v>
      </c>
      <c r="O34" s="21">
        <v>0</v>
      </c>
      <c r="P34" s="22">
        <v>16.489000000000001</v>
      </c>
      <c r="Q34" s="23">
        <v>72.254000000000005</v>
      </c>
      <c r="R34" s="22">
        <v>0</v>
      </c>
      <c r="S34" s="22">
        <v>44.018999999999998</v>
      </c>
      <c r="T34" s="22">
        <v>24.533000000000001</v>
      </c>
      <c r="U34" s="23">
        <v>884.86900000000003</v>
      </c>
      <c r="V34" s="22">
        <v>41.866</v>
      </c>
      <c r="W34" s="22">
        <v>0</v>
      </c>
      <c r="X34" s="22">
        <v>7.4169999999999998</v>
      </c>
      <c r="Y34" s="23">
        <v>395.45699999999999</v>
      </c>
    </row>
    <row r="35" spans="1:25" s="31" customFormat="1" x14ac:dyDescent="0.2">
      <c r="A35" s="32" t="s">
        <v>7</v>
      </c>
      <c r="B35" s="35">
        <f t="shared" ref="B35:M35" si="3">SUM(B21:B34)</f>
        <v>0</v>
      </c>
      <c r="C35" s="35">
        <f t="shared" si="3"/>
        <v>1882.4070000000002</v>
      </c>
      <c r="D35" s="35">
        <f t="shared" si="3"/>
        <v>0.83599999999999985</v>
      </c>
      <c r="E35" s="36">
        <f t="shared" si="3"/>
        <v>157.60199999999998</v>
      </c>
      <c r="F35" s="35">
        <f t="shared" si="3"/>
        <v>0</v>
      </c>
      <c r="G35" s="35">
        <f t="shared" si="3"/>
        <v>27039.08</v>
      </c>
      <c r="H35" s="35">
        <f t="shared" si="3"/>
        <v>3084.3829999999998</v>
      </c>
      <c r="I35" s="36">
        <f t="shared" si="3"/>
        <v>179136.72099999996</v>
      </c>
      <c r="J35" s="35">
        <f t="shared" si="3"/>
        <v>41004.839</v>
      </c>
      <c r="K35" s="35">
        <f t="shared" si="3"/>
        <v>250.12299999999999</v>
      </c>
      <c r="L35" s="35">
        <f t="shared" si="3"/>
        <v>1728.1289999999997</v>
      </c>
      <c r="M35" s="36">
        <f t="shared" si="3"/>
        <v>264947.37299999996</v>
      </c>
      <c r="N35" s="35">
        <f>SUM(N21:N34)</f>
        <v>0</v>
      </c>
      <c r="O35" s="35">
        <f>SUM(O21:O34)</f>
        <v>0</v>
      </c>
      <c r="P35" s="35">
        <f t="shared" ref="P35:Y35" si="4">SUM(P21:P34)</f>
        <v>16.489000000000001</v>
      </c>
      <c r="Q35" s="36">
        <f t="shared" si="4"/>
        <v>72.254000000000005</v>
      </c>
      <c r="R35" s="35">
        <f t="shared" si="4"/>
        <v>0</v>
      </c>
      <c r="S35" s="35">
        <f t="shared" si="4"/>
        <v>1683.2400000000002</v>
      </c>
      <c r="T35" s="35">
        <f t="shared" si="4"/>
        <v>160.38400000000001</v>
      </c>
      <c r="U35" s="36">
        <f t="shared" si="4"/>
        <v>8616.27</v>
      </c>
      <c r="V35" s="35">
        <f t="shared" si="4"/>
        <v>4195.0159999999996</v>
      </c>
      <c r="W35" s="35">
        <f t="shared" si="4"/>
        <v>5.0049999999999999</v>
      </c>
      <c r="X35" s="35">
        <f t="shared" si="4"/>
        <v>215.94400000000002</v>
      </c>
      <c r="Y35" s="36">
        <f t="shared" si="4"/>
        <v>19142.726999999999</v>
      </c>
    </row>
    <row r="38" spans="1:25" s="31" customFormat="1" ht="15.75" x14ac:dyDescent="0.25">
      <c r="A38" s="30" t="s">
        <v>8</v>
      </c>
    </row>
    <row r="39" spans="1:25" x14ac:dyDescent="0.2">
      <c r="A39" s="5" t="s">
        <v>14</v>
      </c>
    </row>
    <row r="40" spans="1:25" x14ac:dyDescent="0.2">
      <c r="A40" s="5" t="s">
        <v>9</v>
      </c>
    </row>
    <row r="41" spans="1:25" x14ac:dyDescent="0.2">
      <c r="A41" s="5" t="s">
        <v>10</v>
      </c>
    </row>
    <row r="42" spans="1:25" x14ac:dyDescent="0.2">
      <c r="A42" s="5" t="s">
        <v>39</v>
      </c>
    </row>
  </sheetData>
  <mergeCells count="12">
    <mergeCell ref="V19:Y19"/>
    <mergeCell ref="B9:M9"/>
    <mergeCell ref="B10:E10"/>
    <mergeCell ref="F10:I10"/>
    <mergeCell ref="J10:M10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2016-01-26T07:30:03Z</dcterms:created>
  <dcterms:modified xsi:type="dcterms:W3CDTF">2021-01-20T11:49:07Z</dcterms:modified>
</cp:coreProperties>
</file>