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0" yWindow="0" windowWidth="28800" windowHeight="1144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2" l="1"/>
  <c r="L43" i="12"/>
  <c r="L12" i="12" s="1"/>
  <c r="K43" i="12"/>
  <c r="K12" i="12" s="1"/>
  <c r="J43" i="12"/>
  <c r="J12" i="12" s="1"/>
  <c r="I43" i="12"/>
  <c r="I12" i="12" s="1"/>
  <c r="H43" i="12"/>
  <c r="G43" i="12"/>
  <c r="F43" i="12"/>
  <c r="F12" i="12" s="1"/>
  <c r="E43" i="12"/>
  <c r="E12" i="12" s="1"/>
  <c r="D43" i="12"/>
  <c r="D12" i="12" s="1"/>
  <c r="C43" i="12"/>
  <c r="C12" i="12" s="1"/>
  <c r="B43" i="12"/>
  <c r="B12" i="12" s="1"/>
  <c r="M28" i="12"/>
  <c r="L28" i="12"/>
  <c r="K28" i="12"/>
  <c r="K11" i="12" s="1"/>
  <c r="K13" i="12" s="1"/>
  <c r="J28" i="12"/>
  <c r="J11" i="12" s="1"/>
  <c r="I28" i="12"/>
  <c r="I11" i="12" s="1"/>
  <c r="H28" i="12"/>
  <c r="H11" i="12" s="1"/>
  <c r="G28" i="12"/>
  <c r="G11" i="12" s="1"/>
  <c r="F28" i="12"/>
  <c r="F11" i="12" s="1"/>
  <c r="E28" i="12"/>
  <c r="D28" i="12"/>
  <c r="D11" i="12" s="1"/>
  <c r="C28" i="12"/>
  <c r="C11" i="12" s="1"/>
  <c r="C13" i="12" s="1"/>
  <c r="B28" i="12"/>
  <c r="B11" i="12" s="1"/>
  <c r="M12" i="12"/>
  <c r="H12" i="12"/>
  <c r="G12" i="12"/>
  <c r="M11" i="12"/>
  <c r="L11" i="12"/>
  <c r="E11" i="12"/>
  <c r="H13" i="12" l="1"/>
  <c r="G13" i="12"/>
  <c r="D13" i="12"/>
  <c r="M13" i="12"/>
  <c r="B13" i="12"/>
  <c r="F13" i="12"/>
  <c r="J13" i="12"/>
  <c r="E13" i="12"/>
  <c r="I13" i="12"/>
  <c r="L13" i="12"/>
  <c r="M43" i="11"/>
  <c r="L43" i="11"/>
  <c r="K43" i="11"/>
  <c r="J43" i="11"/>
  <c r="I43" i="11"/>
  <c r="H43" i="11"/>
  <c r="G43" i="11"/>
  <c r="F43" i="11"/>
  <c r="E43" i="11"/>
  <c r="D43" i="11"/>
  <c r="C43" i="11"/>
  <c r="B43" i="11"/>
  <c r="M28" i="11"/>
  <c r="L28" i="11"/>
  <c r="K28" i="11"/>
  <c r="J28" i="11"/>
  <c r="I28" i="11"/>
  <c r="H28" i="11"/>
  <c r="G28" i="11"/>
  <c r="F28" i="11"/>
  <c r="E28" i="11"/>
  <c r="E11" i="11" s="1"/>
  <c r="D28" i="11"/>
  <c r="D11" i="11" s="1"/>
  <c r="C28" i="11"/>
  <c r="C11" i="11" s="1"/>
  <c r="B28" i="11"/>
  <c r="B11" i="11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G13" i="11" s="1"/>
  <c r="F11" i="11"/>
  <c r="F13" i="11" s="1"/>
  <c r="D13" i="11" l="1"/>
  <c r="C13" i="11"/>
  <c r="B13" i="11"/>
  <c r="E13" i="11"/>
  <c r="M43" i="10"/>
  <c r="L43" i="10"/>
  <c r="K43" i="10"/>
  <c r="J43" i="10"/>
  <c r="I43" i="10"/>
  <c r="H43" i="10"/>
  <c r="H12" i="10" s="1"/>
  <c r="G43" i="10"/>
  <c r="G12" i="10" s="1"/>
  <c r="F43" i="10"/>
  <c r="F12" i="10" s="1"/>
  <c r="E43" i="10"/>
  <c r="E12" i="10" s="1"/>
  <c r="D43" i="10"/>
  <c r="D12" i="10" s="1"/>
  <c r="C43" i="10"/>
  <c r="C12" i="10" s="1"/>
  <c r="B43" i="10"/>
  <c r="B12" i="10" s="1"/>
  <c r="M28" i="10"/>
  <c r="M11" i="10" s="1"/>
  <c r="L28" i="10"/>
  <c r="L11" i="10" s="1"/>
  <c r="K28" i="10"/>
  <c r="K11" i="10" s="1"/>
  <c r="J28" i="10"/>
  <c r="J11" i="10" s="1"/>
  <c r="I28" i="10"/>
  <c r="I11" i="10" s="1"/>
  <c r="H28" i="10"/>
  <c r="H11" i="10" s="1"/>
  <c r="G28" i="10"/>
  <c r="G11" i="10" s="1"/>
  <c r="F28" i="10"/>
  <c r="F11" i="10" s="1"/>
  <c r="E28" i="10"/>
  <c r="E11" i="10" s="1"/>
  <c r="D28" i="10"/>
  <c r="D11" i="10" s="1"/>
  <c r="C28" i="10"/>
  <c r="C11" i="10" s="1"/>
  <c r="C13" i="10" s="1"/>
  <c r="B28" i="10"/>
  <c r="B11" i="10" s="1"/>
  <c r="B13" i="10" s="1"/>
  <c r="M12" i="10"/>
  <c r="L12" i="10"/>
  <c r="K12" i="10"/>
  <c r="J12" i="10"/>
  <c r="I12" i="10"/>
  <c r="J13" i="10" l="1"/>
  <c r="K13" i="10"/>
  <c r="E13" i="10"/>
  <c r="I13" i="10"/>
  <c r="M13" i="10"/>
  <c r="F13" i="10"/>
  <c r="G13" i="10"/>
  <c r="H13" i="10"/>
  <c r="L13" i="10"/>
  <c r="D13" i="10"/>
  <c r="M43" i="9"/>
  <c r="L43" i="9"/>
  <c r="K43" i="9"/>
  <c r="J43" i="9"/>
  <c r="I43" i="9"/>
  <c r="H43" i="9"/>
  <c r="G43" i="9"/>
  <c r="F43" i="9"/>
  <c r="E43" i="9"/>
  <c r="D43" i="9"/>
  <c r="C43" i="9"/>
  <c r="B43" i="9"/>
  <c r="M28" i="9"/>
  <c r="L28" i="9"/>
  <c r="K28" i="9"/>
  <c r="J28" i="9"/>
  <c r="I28" i="9"/>
  <c r="H28" i="9"/>
  <c r="G28" i="9"/>
  <c r="F28" i="9"/>
  <c r="E28" i="9"/>
  <c r="D28" i="9"/>
  <c r="C28" i="9"/>
  <c r="B28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G13" i="9" s="1"/>
  <c r="F11" i="9"/>
  <c r="F13" i="9" s="1"/>
  <c r="E11" i="9"/>
  <c r="E13" i="9" s="1"/>
  <c r="D11" i="9"/>
  <c r="D13" i="9" s="1"/>
  <c r="C11" i="9"/>
  <c r="C13" i="9" s="1"/>
  <c r="B11" i="9"/>
  <c r="B13" i="9" s="1"/>
  <c r="M43" i="8" l="1"/>
  <c r="L43" i="8"/>
  <c r="K43" i="8"/>
  <c r="J43" i="8"/>
  <c r="I43" i="8"/>
  <c r="H43" i="8"/>
  <c r="G43" i="8"/>
  <c r="F43" i="8"/>
  <c r="E43" i="8"/>
  <c r="D43" i="8"/>
  <c r="C43" i="8"/>
  <c r="C12" i="8" s="1"/>
  <c r="B43" i="8"/>
  <c r="B12" i="8" s="1"/>
  <c r="M28" i="8"/>
  <c r="M11" i="8" s="1"/>
  <c r="L28" i="8"/>
  <c r="L11" i="8" s="1"/>
  <c r="K28" i="8"/>
  <c r="K11" i="8" s="1"/>
  <c r="J28" i="8"/>
  <c r="J11" i="8" s="1"/>
  <c r="I28" i="8"/>
  <c r="I11" i="8" s="1"/>
  <c r="H28" i="8"/>
  <c r="H11" i="8" s="1"/>
  <c r="G28" i="8"/>
  <c r="G11" i="8" s="1"/>
  <c r="F28" i="8"/>
  <c r="F11" i="8" s="1"/>
  <c r="E28" i="8"/>
  <c r="E11" i="8" s="1"/>
  <c r="D28" i="8"/>
  <c r="D11" i="8" s="1"/>
  <c r="C28" i="8"/>
  <c r="C11" i="8" s="1"/>
  <c r="B28" i="8"/>
  <c r="B11" i="8" s="1"/>
  <c r="M12" i="8"/>
  <c r="L12" i="8"/>
  <c r="K12" i="8"/>
  <c r="J12" i="8"/>
  <c r="I12" i="8"/>
  <c r="H12" i="8"/>
  <c r="G12" i="8"/>
  <c r="F12" i="8"/>
  <c r="E12" i="8"/>
  <c r="D12" i="8"/>
  <c r="D13" i="8" l="1"/>
  <c r="H13" i="8"/>
  <c r="L13" i="8"/>
  <c r="E13" i="8"/>
  <c r="I13" i="8"/>
  <c r="M13" i="8"/>
  <c r="G13" i="8"/>
  <c r="K13" i="8"/>
  <c r="J13" i="8"/>
  <c r="F13" i="8"/>
  <c r="B13" i="8"/>
  <c r="C13" i="8"/>
  <c r="M43" i="7"/>
  <c r="L43" i="7"/>
  <c r="K43" i="7"/>
  <c r="K12" i="7" s="1"/>
  <c r="J43" i="7"/>
  <c r="J12" i="7" s="1"/>
  <c r="I43" i="7"/>
  <c r="I12" i="7" s="1"/>
  <c r="H43" i="7"/>
  <c r="H12" i="7" s="1"/>
  <c r="G43" i="7"/>
  <c r="F43" i="7"/>
  <c r="F12" i="7" s="1"/>
  <c r="E43" i="7"/>
  <c r="E12" i="7" s="1"/>
  <c r="D43" i="7"/>
  <c r="D12" i="7" s="1"/>
  <c r="C43" i="7"/>
  <c r="C12" i="7" s="1"/>
  <c r="B43" i="7"/>
  <c r="B12" i="7" s="1"/>
  <c r="M28" i="7"/>
  <c r="M11" i="7" s="1"/>
  <c r="L28" i="7"/>
  <c r="L11" i="7" s="1"/>
  <c r="K28" i="7"/>
  <c r="K11" i="7" s="1"/>
  <c r="J28" i="7"/>
  <c r="J11" i="7" s="1"/>
  <c r="I28" i="7"/>
  <c r="I11" i="7" s="1"/>
  <c r="H28" i="7"/>
  <c r="H11" i="7" s="1"/>
  <c r="G28" i="7"/>
  <c r="G11" i="7" s="1"/>
  <c r="F28" i="7"/>
  <c r="F11" i="7" s="1"/>
  <c r="E28" i="7"/>
  <c r="E11" i="7" s="1"/>
  <c r="D28" i="7"/>
  <c r="D11" i="7" s="1"/>
  <c r="C28" i="7"/>
  <c r="C11" i="7" s="1"/>
  <c r="B28" i="7"/>
  <c r="B11" i="7" s="1"/>
  <c r="M12" i="7"/>
  <c r="L12" i="7"/>
  <c r="G12" i="7"/>
  <c r="I13" i="7" l="1"/>
  <c r="J13" i="7"/>
  <c r="D13" i="7"/>
  <c r="B13" i="7"/>
  <c r="H13" i="7"/>
  <c r="L13" i="7"/>
  <c r="E13" i="7"/>
  <c r="M13" i="7"/>
  <c r="F13" i="7"/>
  <c r="G13" i="7"/>
  <c r="K13" i="7"/>
  <c r="C13" i="7"/>
  <c r="M43" i="6"/>
  <c r="L43" i="6"/>
  <c r="K43" i="6"/>
  <c r="J43" i="6"/>
  <c r="I43" i="6"/>
  <c r="H43" i="6"/>
  <c r="G43" i="6"/>
  <c r="F43" i="6"/>
  <c r="E43" i="6"/>
  <c r="D43" i="6"/>
  <c r="D12" i="6" s="1"/>
  <c r="C43" i="6"/>
  <c r="C12" i="6" s="1"/>
  <c r="B43" i="6"/>
  <c r="B12" i="6" s="1"/>
  <c r="M28" i="6"/>
  <c r="M11" i="6" s="1"/>
  <c r="L28" i="6"/>
  <c r="L11" i="6" s="1"/>
  <c r="K28" i="6"/>
  <c r="K11" i="6" s="1"/>
  <c r="J28" i="6"/>
  <c r="J11" i="6" s="1"/>
  <c r="I28" i="6"/>
  <c r="I11" i="6" s="1"/>
  <c r="H28" i="6"/>
  <c r="H11" i="6" s="1"/>
  <c r="G28" i="6"/>
  <c r="G11" i="6" s="1"/>
  <c r="F28" i="6"/>
  <c r="F11" i="6" s="1"/>
  <c r="E28" i="6"/>
  <c r="E11" i="6" s="1"/>
  <c r="D28" i="6"/>
  <c r="D11" i="6" s="1"/>
  <c r="C28" i="6"/>
  <c r="C11" i="6" s="1"/>
  <c r="B28" i="6"/>
  <c r="B11" i="6" s="1"/>
  <c r="M12" i="6"/>
  <c r="L12" i="6"/>
  <c r="K12" i="6"/>
  <c r="J12" i="6"/>
  <c r="I12" i="6"/>
  <c r="H12" i="6"/>
  <c r="G12" i="6"/>
  <c r="F12" i="6"/>
  <c r="E12" i="6"/>
  <c r="F13" i="6" l="1"/>
  <c r="J13" i="6"/>
  <c r="K13" i="6"/>
  <c r="B13" i="6"/>
  <c r="G13" i="6"/>
  <c r="D13" i="6"/>
  <c r="H13" i="6"/>
  <c r="L13" i="6"/>
  <c r="E13" i="6"/>
  <c r="I13" i="6"/>
  <c r="M13" i="6"/>
  <c r="C13" i="6"/>
  <c r="M43" i="5"/>
  <c r="L43" i="5"/>
  <c r="K43" i="5"/>
  <c r="J43" i="5"/>
  <c r="J12" i="5" s="1"/>
  <c r="I43" i="5"/>
  <c r="I12" i="5" s="1"/>
  <c r="H43" i="5"/>
  <c r="H12" i="5" s="1"/>
  <c r="G43" i="5"/>
  <c r="G12" i="5" s="1"/>
  <c r="F43" i="5"/>
  <c r="F12" i="5" s="1"/>
  <c r="E43" i="5"/>
  <c r="E12" i="5" s="1"/>
  <c r="D43" i="5"/>
  <c r="D12" i="5" s="1"/>
  <c r="C43" i="5"/>
  <c r="C12" i="5" s="1"/>
  <c r="B43" i="5"/>
  <c r="B12" i="5" s="1"/>
  <c r="M28" i="5"/>
  <c r="M11" i="5" s="1"/>
  <c r="L28" i="5"/>
  <c r="L11" i="5" s="1"/>
  <c r="K28" i="5"/>
  <c r="K11" i="5" s="1"/>
  <c r="J28" i="5"/>
  <c r="I28" i="5"/>
  <c r="I11" i="5" s="1"/>
  <c r="H28" i="5"/>
  <c r="H11" i="5" s="1"/>
  <c r="G28" i="5"/>
  <c r="G11" i="5" s="1"/>
  <c r="F28" i="5"/>
  <c r="F11" i="5" s="1"/>
  <c r="F13" i="5" s="1"/>
  <c r="E28" i="5"/>
  <c r="E11" i="5" s="1"/>
  <c r="D28" i="5"/>
  <c r="D11" i="5" s="1"/>
  <c r="C28" i="5"/>
  <c r="C11" i="5" s="1"/>
  <c r="B28" i="5"/>
  <c r="B11" i="5" s="1"/>
  <c r="B13" i="5" s="1"/>
  <c r="M12" i="5"/>
  <c r="L12" i="5"/>
  <c r="K12" i="5"/>
  <c r="J11" i="5"/>
  <c r="C13" i="5" l="1"/>
  <c r="G13" i="5"/>
  <c r="K13" i="5"/>
  <c r="D13" i="5"/>
  <c r="H13" i="5"/>
  <c r="L13" i="5"/>
  <c r="E13" i="5"/>
  <c r="I13" i="5"/>
  <c r="M13" i="5"/>
  <c r="J13" i="5"/>
  <c r="M43" i="4"/>
  <c r="L43" i="4"/>
  <c r="K43" i="4"/>
  <c r="J43" i="4"/>
  <c r="I43" i="4"/>
  <c r="H43" i="4"/>
  <c r="G43" i="4"/>
  <c r="F43" i="4"/>
  <c r="E43" i="4"/>
  <c r="D43" i="4"/>
  <c r="C43" i="4"/>
  <c r="B43" i="4"/>
  <c r="M28" i="4"/>
  <c r="L28" i="4"/>
  <c r="K28" i="4"/>
  <c r="J28" i="4"/>
  <c r="I28" i="4"/>
  <c r="H28" i="4"/>
  <c r="G28" i="4"/>
  <c r="F28" i="4"/>
  <c r="E28" i="4"/>
  <c r="D28" i="4"/>
  <c r="C28" i="4"/>
  <c r="B28" i="4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K13" i="4" l="1"/>
  <c r="M43" i="3"/>
  <c r="M12" i="3" s="1"/>
  <c r="L43" i="3"/>
  <c r="L12" i="3" s="1"/>
  <c r="K43" i="3"/>
  <c r="K12" i="3" s="1"/>
  <c r="J43" i="3"/>
  <c r="J12" i="3" s="1"/>
  <c r="I43" i="3"/>
  <c r="I12" i="3" s="1"/>
  <c r="H43" i="3"/>
  <c r="H12" i="3" s="1"/>
  <c r="G43" i="3"/>
  <c r="G12" i="3" s="1"/>
  <c r="F43" i="3"/>
  <c r="F12" i="3" s="1"/>
  <c r="E43" i="3"/>
  <c r="E12" i="3" s="1"/>
  <c r="D43" i="3"/>
  <c r="D12" i="3" s="1"/>
  <c r="C43" i="3"/>
  <c r="C12" i="3" s="1"/>
  <c r="B43" i="3"/>
  <c r="B12" i="3" s="1"/>
  <c r="M28" i="3"/>
  <c r="M11" i="3" s="1"/>
  <c r="L28" i="3"/>
  <c r="L11" i="3" s="1"/>
  <c r="K28" i="3"/>
  <c r="K11" i="3" s="1"/>
  <c r="J28" i="3"/>
  <c r="J11" i="3" s="1"/>
  <c r="I28" i="3"/>
  <c r="I11" i="3" s="1"/>
  <c r="H28" i="3"/>
  <c r="H11" i="3" s="1"/>
  <c r="G28" i="3"/>
  <c r="G11" i="3" s="1"/>
  <c r="F28" i="3"/>
  <c r="F11" i="3" s="1"/>
  <c r="E28" i="3"/>
  <c r="E11" i="3" s="1"/>
  <c r="D28" i="3"/>
  <c r="D11" i="3" s="1"/>
  <c r="C28" i="3"/>
  <c r="C11" i="3" s="1"/>
  <c r="B28" i="3"/>
  <c r="B11" i="3" s="1"/>
  <c r="M13" i="3" l="1"/>
  <c r="B13" i="3"/>
  <c r="F13" i="3"/>
  <c r="J13" i="3"/>
  <c r="C13" i="3"/>
  <c r="G13" i="3"/>
  <c r="E13" i="3"/>
  <c r="D13" i="3"/>
  <c r="H13" i="3"/>
  <c r="L13" i="3"/>
  <c r="I13" i="3"/>
  <c r="K13" i="3"/>
  <c r="M43" i="2"/>
  <c r="M12" i="2" s="1"/>
  <c r="L43" i="2"/>
  <c r="L12" i="2" s="1"/>
  <c r="K43" i="2"/>
  <c r="K12" i="2" s="1"/>
  <c r="J43" i="2"/>
  <c r="J12" i="2" s="1"/>
  <c r="I43" i="2"/>
  <c r="I12" i="2" s="1"/>
  <c r="H43" i="2"/>
  <c r="H12" i="2" s="1"/>
  <c r="G43" i="2"/>
  <c r="G12" i="2" s="1"/>
  <c r="F43" i="2"/>
  <c r="F12" i="2" s="1"/>
  <c r="E43" i="2"/>
  <c r="E12" i="2" s="1"/>
  <c r="D43" i="2"/>
  <c r="D12" i="2" s="1"/>
  <c r="C43" i="2"/>
  <c r="C12" i="2" s="1"/>
  <c r="B43" i="2"/>
  <c r="B12" i="2" s="1"/>
  <c r="M28" i="2"/>
  <c r="M11" i="2" s="1"/>
  <c r="M13" i="2" s="1"/>
  <c r="L28" i="2"/>
  <c r="L11" i="2" s="1"/>
  <c r="L13" i="2" s="1"/>
  <c r="K28" i="2"/>
  <c r="K11" i="2" s="1"/>
  <c r="K13" i="2" s="1"/>
  <c r="J28" i="2"/>
  <c r="J11" i="2" s="1"/>
  <c r="J13" i="2" s="1"/>
  <c r="I28" i="2"/>
  <c r="I11" i="2" s="1"/>
  <c r="I13" i="2" s="1"/>
  <c r="H28" i="2"/>
  <c r="H11" i="2" s="1"/>
  <c r="H13" i="2" s="1"/>
  <c r="G28" i="2"/>
  <c r="G11" i="2" s="1"/>
  <c r="G13" i="2" s="1"/>
  <c r="F28" i="2"/>
  <c r="F11" i="2" s="1"/>
  <c r="F13" i="2" s="1"/>
  <c r="E28" i="2"/>
  <c r="E11" i="2" s="1"/>
  <c r="E13" i="2" s="1"/>
  <c r="D28" i="2"/>
  <c r="D11" i="2" s="1"/>
  <c r="D13" i="2" s="1"/>
  <c r="C28" i="2"/>
  <c r="C11" i="2" s="1"/>
  <c r="C13" i="2" s="1"/>
  <c r="B28" i="2"/>
  <c r="B11" i="2" s="1"/>
  <c r="B13" i="2" s="1"/>
  <c r="M43" i="1" l="1"/>
  <c r="M12" i="1" s="1"/>
  <c r="L43" i="1"/>
  <c r="L12" i="1" s="1"/>
  <c r="K43" i="1"/>
  <c r="K12" i="1" s="1"/>
  <c r="J43" i="1"/>
  <c r="J12" i="1" s="1"/>
  <c r="I43" i="1"/>
  <c r="I12" i="1" s="1"/>
  <c r="H43" i="1"/>
  <c r="H12" i="1" s="1"/>
  <c r="G43" i="1"/>
  <c r="G12" i="1" s="1"/>
  <c r="F43" i="1"/>
  <c r="F12" i="1" s="1"/>
  <c r="E43" i="1"/>
  <c r="E12" i="1" s="1"/>
  <c r="D43" i="1"/>
  <c r="D12" i="1" s="1"/>
  <c r="C43" i="1"/>
  <c r="C12" i="1" s="1"/>
  <c r="B43" i="1"/>
  <c r="B12" i="1" s="1"/>
  <c r="M28" i="1"/>
  <c r="M11" i="1" s="1"/>
  <c r="M13" i="1" s="1"/>
  <c r="L28" i="1"/>
  <c r="L11" i="1" s="1"/>
  <c r="L13" i="1" s="1"/>
  <c r="K28" i="1"/>
  <c r="K11" i="1" s="1"/>
  <c r="K13" i="1" s="1"/>
  <c r="J28" i="1"/>
  <c r="J11" i="1" s="1"/>
  <c r="J13" i="1" s="1"/>
  <c r="I28" i="1"/>
  <c r="I11" i="1" s="1"/>
  <c r="I13" i="1" s="1"/>
  <c r="H28" i="1"/>
  <c r="H11" i="1" s="1"/>
  <c r="H13" i="1" s="1"/>
  <c r="G28" i="1"/>
  <c r="G11" i="1" s="1"/>
  <c r="G13" i="1" s="1"/>
  <c r="F28" i="1"/>
  <c r="F11" i="1" s="1"/>
  <c r="F13" i="1" s="1"/>
  <c r="E28" i="1"/>
  <c r="E11" i="1" s="1"/>
  <c r="E13" i="1" s="1"/>
  <c r="D28" i="1"/>
  <c r="D11" i="1" s="1"/>
  <c r="D13" i="1" s="1"/>
  <c r="C28" i="1"/>
  <c r="C11" i="1" s="1"/>
  <c r="C13" i="1" s="1"/>
  <c r="B28" i="1"/>
  <c r="B11" i="1" s="1"/>
  <c r="B13" i="1" l="1"/>
</calcChain>
</file>

<file path=xl/sharedStrings.xml><?xml version="1.0" encoding="utf-8"?>
<sst xmlns="http://schemas.openxmlformats.org/spreadsheetml/2006/main" count="1008" uniqueCount="67">
  <si>
    <t>Innrapporterte tall slått sammen for art, fylke, måned og utsettsår</t>
  </si>
  <si>
    <t>Kilde: Fiskeridirektoratet, månedsrapportering fra oppdretter</t>
  </si>
  <si>
    <t>Tidligere utsett</t>
  </si>
  <si>
    <t>Fjorårets utsett</t>
  </si>
  <si>
    <t>Årets utsett</t>
  </si>
  <si>
    <t>Fylke</t>
  </si>
  <si>
    <t>Utsett</t>
  </si>
  <si>
    <t>Uttak</t>
  </si>
  <si>
    <t>Svinn</t>
  </si>
  <si>
    <t>Utgående beholdning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</si>
  <si>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</si>
  <si>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</si>
  <si>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</si>
  <si>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</si>
  <si>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</si>
  <si>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</si>
  <si>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</si>
  <si>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</si>
  <si>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</si>
  <si>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</si>
  <si>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</si>
  <si>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Inngående beholdning = rapportert beholdning av fisk ved begynnelsen av måneden</t>
  </si>
  <si>
    <t>Utsett = rapportert utsett av fisk i løpet av måneden</t>
  </si>
  <si>
    <t>Uttak = rapportert uttak av fisk i løpet av måneden</t>
  </si>
  <si>
    <t>Svinn = registrert tap av fisk i løpet av måneden</t>
  </si>
  <si>
    <t>Utgående beholdning = rapportert beholdning av fisk ved slutten av måneden</t>
  </si>
  <si>
    <t>Produksjonsoversikt 2016</t>
  </si>
  <si>
    <t>Laks</t>
  </si>
  <si>
    <t>Regnbueørret</t>
  </si>
  <si>
    <t>Innrapporterte produksjonstall TOTALT i januar 2016 fordelt på utsettsår og art. Tall i 1000 stk</t>
  </si>
  <si>
    <t>Innrapporterte produksjonstall for LAKS i januar 2016 fordelt på utsettsår og fylke. Tall i 1000 stk</t>
  </si>
  <si>
    <t>Innrapporterte produksjonstall for REGNBUEØRRET i januar 2016 fordelt på utsettsår og fylke. Tall i 1000 stk</t>
  </si>
  <si>
    <t>Innrapporterte produksjonstall TOTALT i februar 2016 fordelt på utsettsår og art. Tall i 1000 stk</t>
  </si>
  <si>
    <t>Innrapporterte produksjonstall for LAKS i februar 2016 fordelt på utsettsår og fylke. Tall i 1000 stk</t>
  </si>
  <si>
    <t>Innrapporterte produksjonstall for REGNBUEØRRET i februar 2016 fordelt på utsettsår og fylke. Tall i 1000 stk</t>
  </si>
  <si>
    <t>Art</t>
  </si>
  <si>
    <t>Innrapporterte produksjonstall TOTALT i mars 2016 fordelt på utsettsår og art. Tall i 1000 stk</t>
  </si>
  <si>
    <t>Innrapporterte produksjonstall for LAKS i mars 2016 fordelt på utsettsår og fylke. Tall i 1000 stk</t>
  </si>
  <si>
    <t>Innrapporterte produksjonstall for REGNBUEØRRET i mars 2016 fordelt på utsettsår og fylke. Tall i 1000 stk</t>
  </si>
  <si>
    <t>Innrapporterte produksjonstall TOTALT i april 2016 fordelt på utsettsår og art. Tall i 1000 stk</t>
  </si>
  <si>
    <t>Innrapporterte produksjonstall for LAKS i april 2016 fordelt på utsettsår og fylke. Tall i 1000 stk</t>
  </si>
  <si>
    <t>Innrapporterte produksjonstall for REGNBUEØRRET i april 2016 fordelt på utsettsår og fylke. Tall i 1000 stk</t>
  </si>
  <si>
    <t>Innrapporterte produksjonstall TOTALT i mai 2016 fordelt på utsettsår og art. Tall i 1000 stk</t>
  </si>
  <si>
    <t>Innrapporterte produksjonstall for LAKS i mai 2016 fordelt på utsettsår og fylke. Tall i 1000 stk</t>
  </si>
  <si>
    <t>Innrapporterte produksjonstall for REGNBUEØRRET i mai 2016 fordelt på utsettsår og fylke. Tall i 1000 stk</t>
  </si>
  <si>
    <t>Innrapporterte produksjonstall TOTALT i juni 2016 fordelt på utsettsår og art. Tall i 1000 stk</t>
  </si>
  <si>
    <t>Innrapporterte produksjonstall for LAKS i juni 2016 fordelt på utsettsår og fylke. Tall i 1000 stk</t>
  </si>
  <si>
    <t>Innrapporterte produksjonstall for REGNBUEØRRET i juni 2016 fordelt på utsettsår og fylke. Tall i 1000 stk</t>
  </si>
  <si>
    <t>Innrapporterte produksjonstall TOTALT i juli 2016 fordelt på utsettsår og art. Tall i 1000 stk</t>
  </si>
  <si>
    <t>Innrapporterte produksjonstall for LAKS i juli 2016 fordelt på utsettsår og fylke. Tall i 1000 stk</t>
  </si>
  <si>
    <t>Innrapporterte produksjonstall for REGNBUEØRRET i juli 2016 fordelt på utsettsår og fylke. Tall i 1000 stk</t>
  </si>
  <si>
    <t>Innrapporterte produksjonstall TOTALT i august 2016 fordelt på utsettsår og art. Tall i 1000 stk</t>
  </si>
  <si>
    <t>Innrapporterte produksjonstall for LAKS i august 2016 fordelt på utsettsår og fylke. Tall i 1000 stk</t>
  </si>
  <si>
    <t>Innrapporterte produksjonstall for REGNBUEØRRET i august 2016 fordelt på utsettsår og fylke. Tall i 1000 stk</t>
  </si>
  <si>
    <t>Innrapporterte produksjonstall TOTALT i september 2016 fordelt på utsettsår og art. Tall i 1000 stk</t>
  </si>
  <si>
    <t>Innrapporterte produksjonstall for LAKS i september 2016 fordelt på utsettsår og fylke. Tall i 1000 stk</t>
  </si>
  <si>
    <t>Innrapporterte produksjonstall for REGNBUEØRRET i september 2016 fordelt på utsettsår og fylke. Tall i 1000 stk</t>
  </si>
  <si>
    <t>Innrapporterte produksjonstall TOTALT i oktober 2016 fordelt på utsettsår og art. Tall i 1000 stk</t>
  </si>
  <si>
    <t>Innrapporterte produksjonstall for LAKS i oktober 2016 fordelt på utsettsår og fylke. Tall i 1000 stk</t>
  </si>
  <si>
    <t>Innrapporterte produksjonstall for REGNBUEØRRET i oktober 2016 fordelt på utsettsår og fylke. Tall i 1000 stk</t>
  </si>
  <si>
    <t>Innrapporterte produksjonstall TOTALT i november 2016 fordelt på utsettsår og art. Tall i 1000 stk</t>
  </si>
  <si>
    <t>Innrapporterte produksjonstall for LAKS i november 2016 fordelt på utsettsår og fylke. Tall i 1000 stk</t>
  </si>
  <si>
    <t>Innrapporterte produksjonstall for REGNBUEØRRET i november 2016 fordelt på utsettsår og fylke. Tall i 1000 stk</t>
  </si>
  <si>
    <t>Innrapporterte produksjonstall TOTALT i desember 2016 fordelt på utsettsår og art. Tall i 1000 stk</t>
  </si>
  <si>
    <t>Innrapporterte produksjonstall for LAKS i desember 2016 fordelt på utsettsår og fylke. Tall i 1000 stk</t>
  </si>
  <si>
    <t>Innrapporterte produksjonstall for REGNBUEØRRET i desember 2016 fordelt på utsettsår og fylke. Tall i 1000 stk</t>
  </si>
  <si>
    <t>Innrapporterte data pr.22.09.2017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</si>
</sst>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color rgb="FF0033A0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D1FBFF"/>
        <bgColor indexed="64"/>
      </patternFill>
    </fill>
    <fill>
      <patternFill patternType="solid">
        <fgColor rgb="FFE5FDFF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2" borderId="3" xfId="0" applyFont="1" applyFill="1" applyBorder="1"/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0" fontId="8" fillId="4" borderId="6" xfId="0" applyFont="1" applyFill="1" applyBorder="1"/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/>
    <xf numFmtId="0" fontId="8" fillId="4" borderId="10" xfId="0" applyFont="1" applyFill="1" applyBorder="1"/>
    <xf numFmtId="3" fontId="8" fillId="0" borderId="11" xfId="0" applyNumberFormat="1" applyFont="1" applyBorder="1"/>
    <xf numFmtId="3" fontId="8" fillId="0" borderId="12" xfId="0" applyNumberFormat="1" applyFont="1" applyBorder="1"/>
    <xf numFmtId="3" fontId="8" fillId="0" borderId="11" xfId="0" applyNumberFormat="1" applyFont="1" applyBorder="1" applyAlignment="1">
      <alignment horizontal="right"/>
    </xf>
    <xf numFmtId="0" fontId="8" fillId="4" borderId="13" xfId="0" applyFont="1" applyFill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8" fillId="0" borderId="16" xfId="0" applyNumberFormat="1" applyFont="1" applyBorder="1"/>
    <xf numFmtId="3" fontId="8" fillId="2" borderId="4" xfId="0" applyNumberFormat="1" applyFont="1" applyFill="1" applyBorder="1"/>
    <xf numFmtId="3" fontId="8" fillId="2" borderId="5" xfId="0" applyNumberFormat="1" applyFont="1" applyFill="1" applyBorder="1"/>
    <xf numFmtId="0" fontId="10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7" width="5.7109375" style="8" bestFit="1" customWidth="1"/>
    <col min="8" max="8" width="6.28515625" style="8" bestFit="1" customWidth="1"/>
    <col min="9" max="9" width="20.28515625" style="8" bestFit="1" customWidth="1"/>
    <col min="10" max="10" width="6.42578125" style="8" bestFit="1" customWidth="1"/>
    <col min="11" max="11" width="5.7109375" style="8" bestFit="1" customWidth="1"/>
    <col min="12" max="12" width="5.85546875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29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17433.161</v>
      </c>
      <c r="D11" s="15">
        <f t="shared" si="0"/>
        <v>1248.8009999999999</v>
      </c>
      <c r="E11" s="16">
        <f t="shared" si="0"/>
        <v>75328.727999999988</v>
      </c>
      <c r="F11" s="14">
        <f t="shared" si="0"/>
        <v>0</v>
      </c>
      <c r="G11" s="14">
        <f t="shared" si="0"/>
        <v>656.92700000000002</v>
      </c>
      <c r="H11" s="15">
        <f t="shared" si="0"/>
        <v>2428.3100000000004</v>
      </c>
      <c r="I11" s="16">
        <f t="shared" si="0"/>
        <v>287001.31400000001</v>
      </c>
      <c r="J11" s="14">
        <f t="shared" si="0"/>
        <v>1908.8620000000001</v>
      </c>
      <c r="K11" s="14">
        <f t="shared" si="0"/>
        <v>2.7</v>
      </c>
      <c r="L11" s="15">
        <f t="shared" si="0"/>
        <v>75.59</v>
      </c>
      <c r="M11" s="16">
        <f t="shared" si="0"/>
        <v>3077.7710000000002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1427.9369999999999</v>
      </c>
      <c r="D12" s="18">
        <f t="shared" si="1"/>
        <v>153.47799999999998</v>
      </c>
      <c r="E12" s="19">
        <f t="shared" si="1"/>
        <v>4197.1910000000007</v>
      </c>
      <c r="F12" s="18">
        <f t="shared" si="1"/>
        <v>0</v>
      </c>
      <c r="G12" s="18">
        <f t="shared" si="1"/>
        <v>244.685</v>
      </c>
      <c r="H12" s="18">
        <f t="shared" si="1"/>
        <v>152.30500000000001</v>
      </c>
      <c r="I12" s="19">
        <f t="shared" si="1"/>
        <v>16845.637999999999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9">
        <f t="shared" si="1"/>
        <v>0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18861.097999999998</v>
      </c>
      <c r="D13" s="25">
        <f t="shared" si="2"/>
        <v>1402.279</v>
      </c>
      <c r="E13" s="26">
        <f t="shared" si="2"/>
        <v>79525.918999999994</v>
      </c>
      <c r="F13" s="25">
        <f t="shared" si="2"/>
        <v>0</v>
      </c>
      <c r="G13" s="25">
        <f t="shared" si="2"/>
        <v>901.61200000000008</v>
      </c>
      <c r="H13" s="25">
        <f t="shared" si="2"/>
        <v>2580.6150000000002</v>
      </c>
      <c r="I13" s="26">
        <f t="shared" si="2"/>
        <v>303846.95199999999</v>
      </c>
      <c r="J13" s="25">
        <f t="shared" si="2"/>
        <v>1908.8620000000001</v>
      </c>
      <c r="K13" s="25">
        <f t="shared" si="2"/>
        <v>2.7</v>
      </c>
      <c r="L13" s="25">
        <f t="shared" si="2"/>
        <v>75.59</v>
      </c>
      <c r="M13" s="26">
        <f t="shared" si="2"/>
        <v>3077.7710000000002</v>
      </c>
    </row>
    <row r="16" spans="1:13" ht="15" x14ac:dyDescent="0.2">
      <c r="A16" s="9" t="s">
        <v>30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2095.6689999999999</v>
      </c>
      <c r="D19" s="15">
        <v>85.477000000000004</v>
      </c>
      <c r="E19" s="16">
        <v>8998.6569999999992</v>
      </c>
      <c r="F19" s="15">
        <v>0</v>
      </c>
      <c r="G19" s="15">
        <v>0</v>
      </c>
      <c r="H19" s="15">
        <v>271.38600000000002</v>
      </c>
      <c r="I19" s="16">
        <v>20134.830000000002</v>
      </c>
      <c r="J19" s="15">
        <v>0</v>
      </c>
      <c r="K19" s="15">
        <v>0</v>
      </c>
      <c r="L19" s="15">
        <v>0</v>
      </c>
      <c r="M19" s="16">
        <v>0</v>
      </c>
    </row>
    <row r="20" spans="1:13" x14ac:dyDescent="0.2">
      <c r="A20" s="17" t="s">
        <v>11</v>
      </c>
      <c r="B20" s="18">
        <v>0</v>
      </c>
      <c r="C20" s="18">
        <v>2687.9639999999999</v>
      </c>
      <c r="D20" s="18">
        <v>75.34</v>
      </c>
      <c r="E20" s="19">
        <v>14705.891</v>
      </c>
      <c r="F20" s="18">
        <v>0</v>
      </c>
      <c r="G20" s="18">
        <v>0</v>
      </c>
      <c r="H20" s="18">
        <v>234.76400000000001</v>
      </c>
      <c r="I20" s="19">
        <v>37012.595000000001</v>
      </c>
      <c r="J20" s="18">
        <v>289.596</v>
      </c>
      <c r="K20" s="18">
        <v>0</v>
      </c>
      <c r="L20" s="18">
        <v>41.44</v>
      </c>
      <c r="M20" s="19">
        <v>1125.489</v>
      </c>
    </row>
    <row r="21" spans="1:13" x14ac:dyDescent="0.2">
      <c r="A21" s="17" t="s">
        <v>12</v>
      </c>
      <c r="B21" s="18">
        <v>0</v>
      </c>
      <c r="C21" s="18">
        <v>3209.9769999999999</v>
      </c>
      <c r="D21" s="18">
        <v>174.791</v>
      </c>
      <c r="E21" s="19">
        <v>14134.834000000001</v>
      </c>
      <c r="F21" s="18">
        <v>0</v>
      </c>
      <c r="G21" s="18">
        <v>99.492000000000004</v>
      </c>
      <c r="H21" s="18">
        <v>208.55600000000001</v>
      </c>
      <c r="I21" s="19">
        <v>54808.84</v>
      </c>
      <c r="J21" s="18">
        <v>1612.5740000000001</v>
      </c>
      <c r="K21" s="18">
        <v>0</v>
      </c>
      <c r="L21" s="18">
        <v>26.831</v>
      </c>
      <c r="M21" s="19">
        <v>1601.3589999999999</v>
      </c>
    </row>
    <row r="22" spans="1:13" x14ac:dyDescent="0.2">
      <c r="A22" s="17" t="s">
        <v>13</v>
      </c>
      <c r="B22" s="18">
        <v>0</v>
      </c>
      <c r="C22" s="20">
        <v>965.20500000000004</v>
      </c>
      <c r="D22" s="18">
        <v>61.996000000000002</v>
      </c>
      <c r="E22" s="19">
        <v>3600.6190000000001</v>
      </c>
      <c r="F22" s="18">
        <v>0</v>
      </c>
      <c r="G22" s="18">
        <v>0</v>
      </c>
      <c r="H22" s="18">
        <v>57.115000000000002</v>
      </c>
      <c r="I22" s="19">
        <v>20813.428</v>
      </c>
      <c r="J22" s="18">
        <v>0</v>
      </c>
      <c r="K22" s="18">
        <v>0</v>
      </c>
      <c r="L22" s="18">
        <v>0</v>
      </c>
      <c r="M22" s="19">
        <v>0</v>
      </c>
    </row>
    <row r="23" spans="1:13" x14ac:dyDescent="0.2">
      <c r="A23" s="17" t="s">
        <v>14</v>
      </c>
      <c r="B23" s="18">
        <v>0</v>
      </c>
      <c r="C23" s="18">
        <v>801.14099999999996</v>
      </c>
      <c r="D23" s="18">
        <v>63.078000000000003</v>
      </c>
      <c r="E23" s="19">
        <v>5318.46</v>
      </c>
      <c r="F23" s="18">
        <v>0</v>
      </c>
      <c r="G23" s="18">
        <v>0</v>
      </c>
      <c r="H23" s="18">
        <v>283.94499999999999</v>
      </c>
      <c r="I23" s="19">
        <v>51299.377999999997</v>
      </c>
      <c r="J23" s="18">
        <v>0</v>
      </c>
      <c r="K23" s="18">
        <v>0</v>
      </c>
      <c r="L23" s="18">
        <v>0</v>
      </c>
      <c r="M23" s="19">
        <v>0</v>
      </c>
    </row>
    <row r="24" spans="1:13" x14ac:dyDescent="0.2">
      <c r="A24" s="17" t="s">
        <v>15</v>
      </c>
      <c r="B24" s="18">
        <v>0</v>
      </c>
      <c r="C24" s="18">
        <v>2258.855</v>
      </c>
      <c r="D24" s="18">
        <v>126.77800000000001</v>
      </c>
      <c r="E24" s="19">
        <v>5479.9030000000002</v>
      </c>
      <c r="F24" s="18">
        <v>0</v>
      </c>
      <c r="G24" s="18">
        <v>2.3809999999999998</v>
      </c>
      <c r="H24" s="18">
        <v>108.886</v>
      </c>
      <c r="I24" s="19">
        <v>14018.795</v>
      </c>
      <c r="J24" s="18">
        <v>6.6920000000000002</v>
      </c>
      <c r="K24" s="18">
        <v>2.7</v>
      </c>
      <c r="L24" s="18">
        <v>0.23200000000000001</v>
      </c>
      <c r="M24" s="19">
        <v>6.2240000000000002</v>
      </c>
    </row>
    <row r="25" spans="1:13" x14ac:dyDescent="0.2">
      <c r="A25" s="17" t="s">
        <v>16</v>
      </c>
      <c r="B25" s="18">
        <v>0</v>
      </c>
      <c r="C25" s="18">
        <v>1728.684</v>
      </c>
      <c r="D25" s="18">
        <v>212.399</v>
      </c>
      <c r="E25" s="19">
        <v>5437.9660000000003</v>
      </c>
      <c r="F25" s="18">
        <v>0</v>
      </c>
      <c r="G25" s="18">
        <v>0</v>
      </c>
      <c r="H25" s="18">
        <v>242.36199999999999</v>
      </c>
      <c r="I25" s="19">
        <v>23071.977999999999</v>
      </c>
      <c r="J25" s="18">
        <v>0</v>
      </c>
      <c r="K25" s="18">
        <v>0</v>
      </c>
      <c r="L25" s="18">
        <v>0</v>
      </c>
      <c r="M25" s="19">
        <v>0</v>
      </c>
    </row>
    <row r="26" spans="1:13" x14ac:dyDescent="0.2">
      <c r="A26" s="17" t="s">
        <v>17</v>
      </c>
      <c r="B26" s="18">
        <v>0</v>
      </c>
      <c r="C26" s="18">
        <v>2258.7689999999998</v>
      </c>
      <c r="D26" s="18">
        <v>122.54</v>
      </c>
      <c r="E26" s="19">
        <v>9035.6630000000005</v>
      </c>
      <c r="F26" s="18">
        <v>0</v>
      </c>
      <c r="G26" s="18">
        <v>555.05399999999997</v>
      </c>
      <c r="H26" s="18">
        <v>807.51</v>
      </c>
      <c r="I26" s="19">
        <v>42614.858</v>
      </c>
      <c r="J26" s="18">
        <v>0</v>
      </c>
      <c r="K26" s="18">
        <v>0</v>
      </c>
      <c r="L26" s="18">
        <v>7.0869999999999997</v>
      </c>
      <c r="M26" s="19">
        <v>344.69900000000001</v>
      </c>
    </row>
    <row r="27" spans="1:13" x14ac:dyDescent="0.2">
      <c r="A27" s="21" t="s">
        <v>18</v>
      </c>
      <c r="B27" s="22">
        <v>0</v>
      </c>
      <c r="C27" s="22">
        <v>1426.8969999999999</v>
      </c>
      <c r="D27" s="23">
        <v>326.40199999999999</v>
      </c>
      <c r="E27" s="24">
        <v>8616.7350000000006</v>
      </c>
      <c r="F27" s="23">
        <v>0</v>
      </c>
      <c r="G27" s="23">
        <v>0</v>
      </c>
      <c r="H27" s="23">
        <v>213.786</v>
      </c>
      <c r="I27" s="24">
        <v>23226.612000000001</v>
      </c>
      <c r="J27" s="23">
        <v>0</v>
      </c>
      <c r="K27" s="23">
        <v>0</v>
      </c>
      <c r="L27" s="23">
        <v>0</v>
      </c>
      <c r="M27" s="24">
        <v>0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17433.161</v>
      </c>
      <c r="D28" s="25">
        <f t="shared" ref="D28:M28" si="3">SUM(D19:D27)</f>
        <v>1248.8009999999999</v>
      </c>
      <c r="E28" s="26">
        <f t="shared" si="3"/>
        <v>75328.727999999988</v>
      </c>
      <c r="F28" s="25">
        <f t="shared" si="3"/>
        <v>0</v>
      </c>
      <c r="G28" s="25">
        <f t="shared" si="3"/>
        <v>656.92700000000002</v>
      </c>
      <c r="H28" s="25">
        <f t="shared" si="3"/>
        <v>2428.3100000000004</v>
      </c>
      <c r="I28" s="26">
        <f t="shared" si="3"/>
        <v>287001.31400000001</v>
      </c>
      <c r="J28" s="25">
        <f t="shared" si="3"/>
        <v>1908.8620000000001</v>
      </c>
      <c r="K28" s="25">
        <f t="shared" si="3"/>
        <v>2.7</v>
      </c>
      <c r="L28" s="25">
        <f t="shared" si="3"/>
        <v>75.59</v>
      </c>
      <c r="M28" s="26">
        <f t="shared" si="3"/>
        <v>3077.7710000000002</v>
      </c>
    </row>
    <row r="31" spans="1:13" ht="15" x14ac:dyDescent="0.2">
      <c r="A31" s="9" t="s">
        <v>31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146.91999999999999</v>
      </c>
      <c r="D36" s="18">
        <v>3.9620000000000002</v>
      </c>
      <c r="E36" s="19">
        <v>806.23599999999999</v>
      </c>
      <c r="F36" s="18">
        <v>0</v>
      </c>
      <c r="G36" s="18">
        <v>0</v>
      </c>
      <c r="H36" s="18">
        <v>2.702</v>
      </c>
      <c r="I36" s="19">
        <v>1295.527</v>
      </c>
      <c r="J36" s="18">
        <v>0</v>
      </c>
      <c r="K36" s="18">
        <v>0</v>
      </c>
      <c r="L36" s="18">
        <v>0</v>
      </c>
      <c r="M36" s="19">
        <v>0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1.345</v>
      </c>
      <c r="I37" s="19">
        <v>169.53399999999999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333.04199999999997</v>
      </c>
      <c r="D39" s="18">
        <v>43.191000000000003</v>
      </c>
      <c r="E39" s="19">
        <v>1208.4670000000001</v>
      </c>
      <c r="F39" s="18">
        <v>0</v>
      </c>
      <c r="G39" s="18">
        <v>0</v>
      </c>
      <c r="H39" s="18">
        <v>7.7759999999999998</v>
      </c>
      <c r="I39" s="19">
        <v>1162.6669999999999</v>
      </c>
      <c r="J39" s="18">
        <v>0</v>
      </c>
      <c r="K39" s="18">
        <v>0</v>
      </c>
      <c r="L39" s="18">
        <v>0</v>
      </c>
      <c r="M39" s="19">
        <v>0</v>
      </c>
    </row>
    <row r="40" spans="1:13" x14ac:dyDescent="0.2">
      <c r="A40" s="17" t="s">
        <v>16</v>
      </c>
      <c r="B40" s="18">
        <v>0</v>
      </c>
      <c r="C40" s="18">
        <v>412.40499999999997</v>
      </c>
      <c r="D40" s="18">
        <v>73.495999999999995</v>
      </c>
      <c r="E40" s="19">
        <v>736.98</v>
      </c>
      <c r="F40" s="18">
        <v>0</v>
      </c>
      <c r="G40" s="18">
        <v>0</v>
      </c>
      <c r="H40" s="18">
        <v>41.743000000000002</v>
      </c>
      <c r="I40" s="19">
        <v>5105.6419999999998</v>
      </c>
      <c r="J40" s="18">
        <v>0</v>
      </c>
      <c r="K40" s="18">
        <v>0</v>
      </c>
      <c r="L40" s="18">
        <v>0</v>
      </c>
      <c r="M40" s="19">
        <v>0</v>
      </c>
    </row>
    <row r="41" spans="1:13" x14ac:dyDescent="0.2">
      <c r="A41" s="17" t="s">
        <v>17</v>
      </c>
      <c r="B41" s="18">
        <v>0</v>
      </c>
      <c r="C41" s="18">
        <v>535.57000000000005</v>
      </c>
      <c r="D41" s="18">
        <v>30.974</v>
      </c>
      <c r="E41" s="19">
        <v>1430.239</v>
      </c>
      <c r="F41" s="18">
        <v>0</v>
      </c>
      <c r="G41" s="18">
        <v>244.685</v>
      </c>
      <c r="H41" s="18">
        <v>98.739000000000004</v>
      </c>
      <c r="I41" s="19">
        <v>9112.2039999999997</v>
      </c>
      <c r="J41" s="18">
        <v>0</v>
      </c>
      <c r="K41" s="18">
        <v>0</v>
      </c>
      <c r="L41" s="18">
        <v>0</v>
      </c>
      <c r="M41" s="19">
        <v>0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1.855</v>
      </c>
      <c r="E42" s="24">
        <v>15.269</v>
      </c>
      <c r="F42" s="23">
        <v>0</v>
      </c>
      <c r="G42" s="23">
        <v>0</v>
      </c>
      <c r="H42" s="23">
        <v>0</v>
      </c>
      <c r="I42" s="24">
        <v>6.4000000000000001E-2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1427.9369999999999</v>
      </c>
      <c r="D43" s="25">
        <f t="shared" ref="D43:M43" si="4">SUM(D34:D42)</f>
        <v>153.47799999999998</v>
      </c>
      <c r="E43" s="26">
        <f t="shared" si="4"/>
        <v>4197.1910000000007</v>
      </c>
      <c r="F43" s="25">
        <f t="shared" si="4"/>
        <v>0</v>
      </c>
      <c r="G43" s="25">
        <f t="shared" si="4"/>
        <v>244.685</v>
      </c>
      <c r="H43" s="25">
        <f t="shared" si="4"/>
        <v>152.30500000000001</v>
      </c>
      <c r="I43" s="26">
        <f t="shared" si="4"/>
        <v>16845.637999999999</v>
      </c>
      <c r="J43" s="25">
        <f t="shared" si="4"/>
        <v>0</v>
      </c>
      <c r="K43" s="25">
        <f t="shared" si="4"/>
        <v>0</v>
      </c>
      <c r="L43" s="25">
        <f t="shared" si="4"/>
        <v>0</v>
      </c>
      <c r="M43" s="26">
        <f t="shared" si="4"/>
        <v>0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10.140625" style="8" bestFit="1" customWidth="1"/>
    <col min="12" max="12" width="6.28515625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57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347.654</v>
      </c>
      <c r="D11" s="15">
        <f t="shared" si="0"/>
        <v>2.0730000000000004</v>
      </c>
      <c r="E11" s="16">
        <f t="shared" si="0"/>
        <v>65.221999999999994</v>
      </c>
      <c r="F11" s="14">
        <f t="shared" si="0"/>
        <v>0</v>
      </c>
      <c r="G11" s="14">
        <f t="shared" si="0"/>
        <v>24084.017</v>
      </c>
      <c r="H11" s="15">
        <f t="shared" si="0"/>
        <v>2045.337</v>
      </c>
      <c r="I11" s="16">
        <f t="shared" si="0"/>
        <v>140568.20800000004</v>
      </c>
      <c r="J11" s="14">
        <f t="shared" si="0"/>
        <v>36824.651999999995</v>
      </c>
      <c r="K11" s="14">
        <f t="shared" si="0"/>
        <v>3.8890000000000002</v>
      </c>
      <c r="L11" s="15">
        <f t="shared" si="0"/>
        <v>3079.9239999999995</v>
      </c>
      <c r="M11" s="16">
        <f t="shared" si="0"/>
        <v>283431.61099999992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0</v>
      </c>
      <c r="D12" s="18">
        <f t="shared" si="1"/>
        <v>3.9849999999999999</v>
      </c>
      <c r="E12" s="19">
        <f t="shared" si="1"/>
        <v>60.876999999999995</v>
      </c>
      <c r="F12" s="18">
        <f t="shared" si="1"/>
        <v>0</v>
      </c>
      <c r="G12" s="18">
        <f t="shared" si="1"/>
        <v>1507.1679999999999</v>
      </c>
      <c r="H12" s="18">
        <f t="shared" si="1"/>
        <v>218.64</v>
      </c>
      <c r="I12" s="19">
        <f t="shared" si="1"/>
        <v>5057.1760000000004</v>
      </c>
      <c r="J12" s="18">
        <f t="shared" si="1"/>
        <v>3103.38</v>
      </c>
      <c r="K12" s="18">
        <f t="shared" si="1"/>
        <v>127.923</v>
      </c>
      <c r="L12" s="18">
        <f t="shared" si="1"/>
        <v>76.025000000000006</v>
      </c>
      <c r="M12" s="19">
        <f t="shared" si="1"/>
        <v>14934.165999999999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347.654</v>
      </c>
      <c r="D13" s="25">
        <f t="shared" si="2"/>
        <v>6.0579999999999998</v>
      </c>
      <c r="E13" s="26">
        <f t="shared" si="2"/>
        <v>126.09899999999999</v>
      </c>
      <c r="F13" s="25">
        <f t="shared" si="2"/>
        <v>0</v>
      </c>
      <c r="G13" s="25">
        <f t="shared" si="2"/>
        <v>25591.185000000001</v>
      </c>
      <c r="H13" s="25">
        <f t="shared" si="2"/>
        <v>2263.9769999999999</v>
      </c>
      <c r="I13" s="26">
        <f t="shared" si="2"/>
        <v>145625.38400000005</v>
      </c>
      <c r="J13" s="25">
        <f t="shared" si="2"/>
        <v>39928.031999999992</v>
      </c>
      <c r="K13" s="25">
        <f t="shared" si="2"/>
        <v>131.81200000000001</v>
      </c>
      <c r="L13" s="25">
        <f t="shared" si="2"/>
        <v>3155.9489999999996</v>
      </c>
      <c r="M13" s="26">
        <f t="shared" si="2"/>
        <v>298365.77699999994</v>
      </c>
    </row>
    <row r="16" spans="1:13" ht="15" x14ac:dyDescent="0.2">
      <c r="A16" s="9" t="s">
        <v>58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339.48599999999999</v>
      </c>
      <c r="D19" s="15">
        <v>-2.6749999999999998</v>
      </c>
      <c r="E19" s="16">
        <v>0</v>
      </c>
      <c r="F19" s="15">
        <v>0</v>
      </c>
      <c r="G19" s="15">
        <v>994.93700000000001</v>
      </c>
      <c r="H19" s="15">
        <v>141.49700000000001</v>
      </c>
      <c r="I19" s="16">
        <v>14383.42</v>
      </c>
      <c r="J19" s="15">
        <v>3267.46</v>
      </c>
      <c r="K19" s="15">
        <v>0</v>
      </c>
      <c r="L19" s="15">
        <v>157.499</v>
      </c>
      <c r="M19" s="16">
        <v>22950.404999999999</v>
      </c>
    </row>
    <row r="20" spans="1:13" x14ac:dyDescent="0.2">
      <c r="A20" s="17" t="s">
        <v>11</v>
      </c>
      <c r="B20" s="18">
        <v>0</v>
      </c>
      <c r="C20" s="18">
        <v>0</v>
      </c>
      <c r="D20" s="18">
        <v>0</v>
      </c>
      <c r="E20" s="19">
        <v>0</v>
      </c>
      <c r="F20" s="18">
        <v>0</v>
      </c>
      <c r="G20" s="18">
        <v>3468.989</v>
      </c>
      <c r="H20" s="18">
        <v>119.10299999999999</v>
      </c>
      <c r="I20" s="19">
        <v>23953.327000000001</v>
      </c>
      <c r="J20" s="18">
        <v>3964.1959999999999</v>
      </c>
      <c r="K20" s="18">
        <v>0</v>
      </c>
      <c r="L20" s="18">
        <v>210.404</v>
      </c>
      <c r="M20" s="19">
        <v>38691.870999999999</v>
      </c>
    </row>
    <row r="21" spans="1:13" x14ac:dyDescent="0.2">
      <c r="A21" s="17" t="s">
        <v>12</v>
      </c>
      <c r="B21" s="18">
        <v>0</v>
      </c>
      <c r="C21" s="18">
        <v>7.05</v>
      </c>
      <c r="D21" s="18">
        <v>3.2040000000000002</v>
      </c>
      <c r="E21" s="19">
        <v>48.5</v>
      </c>
      <c r="F21" s="18">
        <v>0</v>
      </c>
      <c r="G21" s="18">
        <v>6536.11</v>
      </c>
      <c r="H21" s="18">
        <v>312.12900000000002</v>
      </c>
      <c r="I21" s="19">
        <v>22728.93</v>
      </c>
      <c r="J21" s="18">
        <v>9830.3709999999992</v>
      </c>
      <c r="K21" s="18">
        <v>1.0629999999999999</v>
      </c>
      <c r="L21" s="18">
        <v>1070.222</v>
      </c>
      <c r="M21" s="19">
        <v>59192.758000000002</v>
      </c>
    </row>
    <row r="22" spans="1:13" x14ac:dyDescent="0.2">
      <c r="A22" s="17" t="s">
        <v>13</v>
      </c>
      <c r="B22" s="18">
        <v>0</v>
      </c>
      <c r="C22" s="20">
        <v>0</v>
      </c>
      <c r="D22" s="18">
        <v>0</v>
      </c>
      <c r="E22" s="19">
        <v>0</v>
      </c>
      <c r="F22" s="18">
        <v>0</v>
      </c>
      <c r="G22" s="18">
        <v>1476.731</v>
      </c>
      <c r="H22" s="18">
        <v>143.77600000000001</v>
      </c>
      <c r="I22" s="19">
        <v>7908.7489999999998</v>
      </c>
      <c r="J22" s="18">
        <v>3663.366</v>
      </c>
      <c r="K22" s="18">
        <v>0</v>
      </c>
      <c r="L22" s="18">
        <v>60.174999999999997</v>
      </c>
      <c r="M22" s="19">
        <v>16721.375</v>
      </c>
    </row>
    <row r="23" spans="1:13" x14ac:dyDescent="0.2">
      <c r="A23" s="17" t="s">
        <v>14</v>
      </c>
      <c r="B23" s="18">
        <v>0</v>
      </c>
      <c r="C23" s="18">
        <v>0</v>
      </c>
      <c r="D23" s="18">
        <v>0.53100000000000003</v>
      </c>
      <c r="E23" s="19">
        <v>4.484</v>
      </c>
      <c r="F23" s="18">
        <v>0</v>
      </c>
      <c r="G23" s="18">
        <v>2902.5590000000002</v>
      </c>
      <c r="H23" s="18">
        <v>404.6</v>
      </c>
      <c r="I23" s="19">
        <v>23331.471000000001</v>
      </c>
      <c r="J23" s="18">
        <v>1309.3879999999999</v>
      </c>
      <c r="K23" s="18">
        <v>0</v>
      </c>
      <c r="L23" s="18">
        <v>182.12899999999999</v>
      </c>
      <c r="M23" s="19">
        <v>16083.805</v>
      </c>
    </row>
    <row r="24" spans="1:13" x14ac:dyDescent="0.2">
      <c r="A24" s="17" t="s">
        <v>15</v>
      </c>
      <c r="B24" s="18">
        <v>0</v>
      </c>
      <c r="C24" s="18">
        <v>0</v>
      </c>
      <c r="D24" s="18">
        <v>0.73399999999999999</v>
      </c>
      <c r="E24" s="19">
        <v>3.3490000000000002</v>
      </c>
      <c r="F24" s="18">
        <v>0</v>
      </c>
      <c r="G24" s="18">
        <v>1694.8140000000001</v>
      </c>
      <c r="H24" s="18">
        <v>56.491999999999997</v>
      </c>
      <c r="I24" s="19">
        <v>4926.9560000000001</v>
      </c>
      <c r="J24" s="18">
        <v>2290.3429999999998</v>
      </c>
      <c r="K24" s="18">
        <v>2.8260000000000001</v>
      </c>
      <c r="L24" s="18">
        <v>415.30900000000003</v>
      </c>
      <c r="M24" s="19">
        <v>43654.588000000003</v>
      </c>
    </row>
    <row r="25" spans="1:13" x14ac:dyDescent="0.2">
      <c r="A25" s="17" t="s">
        <v>16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2393.413</v>
      </c>
      <c r="H25" s="18">
        <v>267.06900000000002</v>
      </c>
      <c r="I25" s="19">
        <v>11735.846</v>
      </c>
      <c r="J25" s="18">
        <v>4026.7779999999998</v>
      </c>
      <c r="K25" s="18">
        <v>0</v>
      </c>
      <c r="L25" s="18">
        <v>120.14400000000001</v>
      </c>
      <c r="M25" s="19">
        <v>23606.892</v>
      </c>
    </row>
    <row r="26" spans="1:13" x14ac:dyDescent="0.2">
      <c r="A26" s="17" t="s">
        <v>17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3409.9609999999998</v>
      </c>
      <c r="H26" s="18">
        <v>341.65300000000002</v>
      </c>
      <c r="I26" s="19">
        <v>15907.646000000001</v>
      </c>
      <c r="J26" s="18">
        <v>4227.9889999999996</v>
      </c>
      <c r="K26" s="18">
        <v>0</v>
      </c>
      <c r="L26" s="18">
        <v>503.38200000000001</v>
      </c>
      <c r="M26" s="19">
        <v>41290.709000000003</v>
      </c>
    </row>
    <row r="27" spans="1:13" x14ac:dyDescent="0.2">
      <c r="A27" s="21" t="s">
        <v>18</v>
      </c>
      <c r="B27" s="22">
        <v>0</v>
      </c>
      <c r="C27" s="22">
        <v>1.1180000000000001</v>
      </c>
      <c r="D27" s="23">
        <v>0.27900000000000003</v>
      </c>
      <c r="E27" s="24">
        <v>8.8889999999999993</v>
      </c>
      <c r="F27" s="23">
        <v>0</v>
      </c>
      <c r="G27" s="23">
        <v>1206.5029999999999</v>
      </c>
      <c r="H27" s="23">
        <v>259.01799999999997</v>
      </c>
      <c r="I27" s="24">
        <v>15691.862999999999</v>
      </c>
      <c r="J27" s="23">
        <v>4244.7610000000004</v>
      </c>
      <c r="K27" s="23">
        <v>0</v>
      </c>
      <c r="L27" s="23">
        <v>360.66</v>
      </c>
      <c r="M27" s="24">
        <v>21239.207999999999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347.654</v>
      </c>
      <c r="D28" s="25">
        <f t="shared" ref="D28:M28" si="3">SUM(D19:D27)</f>
        <v>2.0730000000000004</v>
      </c>
      <c r="E28" s="26">
        <f t="shared" si="3"/>
        <v>65.221999999999994</v>
      </c>
      <c r="F28" s="25">
        <f t="shared" si="3"/>
        <v>0</v>
      </c>
      <c r="G28" s="25">
        <f t="shared" si="3"/>
        <v>24084.017</v>
      </c>
      <c r="H28" s="25">
        <f t="shared" si="3"/>
        <v>2045.337</v>
      </c>
      <c r="I28" s="26">
        <f t="shared" si="3"/>
        <v>140568.20800000004</v>
      </c>
      <c r="J28" s="25">
        <f t="shared" si="3"/>
        <v>36824.651999999995</v>
      </c>
      <c r="K28" s="25">
        <f t="shared" si="3"/>
        <v>3.8890000000000002</v>
      </c>
      <c r="L28" s="25">
        <f t="shared" si="3"/>
        <v>3079.9239999999995</v>
      </c>
      <c r="M28" s="26">
        <f t="shared" si="3"/>
        <v>283431.61099999992</v>
      </c>
    </row>
    <row r="31" spans="1:13" ht="15" x14ac:dyDescent="0.2">
      <c r="A31" s="9" t="s">
        <v>59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0</v>
      </c>
      <c r="D36" s="18">
        <v>0</v>
      </c>
      <c r="E36" s="19">
        <v>0</v>
      </c>
      <c r="F36" s="18">
        <v>0</v>
      </c>
      <c r="G36" s="18">
        <v>73.978999999999999</v>
      </c>
      <c r="H36" s="18">
        <v>12.125</v>
      </c>
      <c r="I36" s="19">
        <v>878.60400000000004</v>
      </c>
      <c r="J36" s="18">
        <v>594.80999999999995</v>
      </c>
      <c r="K36" s="18">
        <v>0</v>
      </c>
      <c r="L36" s="18">
        <v>1.748</v>
      </c>
      <c r="M36" s="19">
        <v>1101.634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0</v>
      </c>
      <c r="I37" s="19">
        <v>0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0</v>
      </c>
      <c r="D39" s="18">
        <v>0.98099999999999998</v>
      </c>
      <c r="E39" s="19">
        <v>15.000999999999999</v>
      </c>
      <c r="F39" s="18">
        <v>0</v>
      </c>
      <c r="G39" s="18">
        <v>319.54000000000002</v>
      </c>
      <c r="H39" s="18">
        <v>22.279</v>
      </c>
      <c r="I39" s="19">
        <v>770.64700000000005</v>
      </c>
      <c r="J39" s="18">
        <v>580.44600000000003</v>
      </c>
      <c r="K39" s="18">
        <v>0</v>
      </c>
      <c r="L39" s="18">
        <v>8.3239999999999998</v>
      </c>
      <c r="M39" s="19">
        <v>1656.798</v>
      </c>
    </row>
    <row r="40" spans="1:13" x14ac:dyDescent="0.2">
      <c r="A40" s="17" t="s">
        <v>16</v>
      </c>
      <c r="B40" s="18">
        <v>0</v>
      </c>
      <c r="C40" s="18">
        <v>0</v>
      </c>
      <c r="D40" s="18">
        <v>2.9780000000000002</v>
      </c>
      <c r="E40" s="19">
        <v>43.220999999999997</v>
      </c>
      <c r="F40" s="18">
        <v>0</v>
      </c>
      <c r="G40" s="18">
        <v>321.36799999999999</v>
      </c>
      <c r="H40" s="18">
        <v>102.76300000000001</v>
      </c>
      <c r="I40" s="19">
        <v>2442.8910000000001</v>
      </c>
      <c r="J40" s="18">
        <v>960.56600000000003</v>
      </c>
      <c r="K40" s="18">
        <v>0</v>
      </c>
      <c r="L40" s="18">
        <v>25.715</v>
      </c>
      <c r="M40" s="19">
        <v>3256.951</v>
      </c>
    </row>
    <row r="41" spans="1:13" x14ac:dyDescent="0.2">
      <c r="A41" s="17" t="s">
        <v>17</v>
      </c>
      <c r="B41" s="18">
        <v>0</v>
      </c>
      <c r="C41" s="18">
        <v>0</v>
      </c>
      <c r="D41" s="18">
        <v>0</v>
      </c>
      <c r="E41" s="19">
        <v>0</v>
      </c>
      <c r="F41" s="18">
        <v>0</v>
      </c>
      <c r="G41" s="18">
        <v>792.28099999999995</v>
      </c>
      <c r="H41" s="18">
        <v>81.472999999999999</v>
      </c>
      <c r="I41" s="19">
        <v>965.03399999999999</v>
      </c>
      <c r="J41" s="18">
        <v>967.55799999999999</v>
      </c>
      <c r="K41" s="18">
        <v>127.923</v>
      </c>
      <c r="L41" s="18">
        <v>40.238</v>
      </c>
      <c r="M41" s="19">
        <v>8918.7829999999994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2.5999999999999999E-2</v>
      </c>
      <c r="E42" s="24">
        <v>2.6549999999999998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0</v>
      </c>
      <c r="D43" s="25">
        <f t="shared" ref="D43:M43" si="4">SUM(D34:D42)</f>
        <v>3.9849999999999999</v>
      </c>
      <c r="E43" s="26">
        <f t="shared" si="4"/>
        <v>60.876999999999995</v>
      </c>
      <c r="F43" s="25">
        <f t="shared" si="4"/>
        <v>0</v>
      </c>
      <c r="G43" s="25">
        <f t="shared" si="4"/>
        <v>1507.1679999999999</v>
      </c>
      <c r="H43" s="25">
        <f t="shared" si="4"/>
        <v>218.64</v>
      </c>
      <c r="I43" s="26">
        <f t="shared" si="4"/>
        <v>5057.1760000000004</v>
      </c>
      <c r="J43" s="25">
        <f t="shared" si="4"/>
        <v>3103.38</v>
      </c>
      <c r="K43" s="25">
        <f t="shared" si="4"/>
        <v>127.923</v>
      </c>
      <c r="L43" s="25">
        <f t="shared" si="4"/>
        <v>76.025000000000006</v>
      </c>
      <c r="M43" s="26">
        <f t="shared" si="4"/>
        <v>14934.165999999999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10.140625" style="8" bestFit="1" customWidth="1"/>
    <col min="12" max="12" width="6.28515625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60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14.183</v>
      </c>
      <c r="D11" s="15">
        <f t="shared" si="0"/>
        <v>1.573</v>
      </c>
      <c r="E11" s="16">
        <f t="shared" si="0"/>
        <v>44.340999999999994</v>
      </c>
      <c r="F11" s="14">
        <f t="shared" si="0"/>
        <v>0</v>
      </c>
      <c r="G11" s="14">
        <f t="shared" si="0"/>
        <v>25009.713</v>
      </c>
      <c r="H11" s="15">
        <f t="shared" si="0"/>
        <v>1751.711</v>
      </c>
      <c r="I11" s="16">
        <f t="shared" si="0"/>
        <v>114988.94499999999</v>
      </c>
      <c r="J11" s="14">
        <f t="shared" si="0"/>
        <v>11206.847</v>
      </c>
      <c r="K11" s="14">
        <f t="shared" si="0"/>
        <v>1.7810000000000001</v>
      </c>
      <c r="L11" s="15">
        <f t="shared" si="0"/>
        <v>1784.7280000000001</v>
      </c>
      <c r="M11" s="16">
        <f t="shared" si="0"/>
        <v>292496.04300000001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43.759</v>
      </c>
      <c r="D12" s="18">
        <f t="shared" si="1"/>
        <v>5.0750000000000002</v>
      </c>
      <c r="E12" s="19">
        <f t="shared" si="1"/>
        <v>3.9460000000000002</v>
      </c>
      <c r="F12" s="18">
        <f t="shared" si="1"/>
        <v>0</v>
      </c>
      <c r="G12" s="18">
        <f t="shared" si="1"/>
        <v>1155.1399999999999</v>
      </c>
      <c r="H12" s="18">
        <f t="shared" si="1"/>
        <v>61.586999999999996</v>
      </c>
      <c r="I12" s="19">
        <f t="shared" si="1"/>
        <v>3781.241</v>
      </c>
      <c r="J12" s="18">
        <f t="shared" si="1"/>
        <v>2133.5259999999998</v>
      </c>
      <c r="K12" s="18">
        <f t="shared" si="1"/>
        <v>417.62200000000001</v>
      </c>
      <c r="L12" s="18">
        <f t="shared" si="1"/>
        <v>183.428</v>
      </c>
      <c r="M12" s="19">
        <f t="shared" si="1"/>
        <v>16464.795999999998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57.942</v>
      </c>
      <c r="D13" s="25">
        <f t="shared" si="2"/>
        <v>6.6479999999999997</v>
      </c>
      <c r="E13" s="26">
        <f t="shared" si="2"/>
        <v>48.286999999999992</v>
      </c>
      <c r="F13" s="25">
        <f t="shared" si="2"/>
        <v>0</v>
      </c>
      <c r="G13" s="25">
        <f t="shared" si="2"/>
        <v>26164.852999999999</v>
      </c>
      <c r="H13" s="25">
        <f t="shared" si="2"/>
        <v>1813.298</v>
      </c>
      <c r="I13" s="26">
        <f t="shared" si="2"/>
        <v>118770.18599999999</v>
      </c>
      <c r="J13" s="25">
        <f t="shared" si="2"/>
        <v>13340.373</v>
      </c>
      <c r="K13" s="25">
        <f t="shared" si="2"/>
        <v>419.40300000000002</v>
      </c>
      <c r="L13" s="25">
        <f t="shared" si="2"/>
        <v>1968.1559999999999</v>
      </c>
      <c r="M13" s="26">
        <f t="shared" si="2"/>
        <v>308960.83899999998</v>
      </c>
    </row>
    <row r="16" spans="1:13" ht="15" x14ac:dyDescent="0.2">
      <c r="A16" s="9" t="s">
        <v>61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0</v>
      </c>
      <c r="D19" s="15">
        <v>0</v>
      </c>
      <c r="E19" s="16">
        <v>0</v>
      </c>
      <c r="F19" s="15">
        <v>0</v>
      </c>
      <c r="G19" s="15">
        <v>2329.58</v>
      </c>
      <c r="H19" s="15">
        <v>128.429</v>
      </c>
      <c r="I19" s="16">
        <v>11948.688</v>
      </c>
      <c r="J19" s="15">
        <v>791.78599999999994</v>
      </c>
      <c r="K19" s="15">
        <v>0</v>
      </c>
      <c r="L19" s="15">
        <v>106.49</v>
      </c>
      <c r="M19" s="16">
        <v>23898.503000000001</v>
      </c>
    </row>
    <row r="20" spans="1:13" x14ac:dyDescent="0.2">
      <c r="A20" s="17" t="s">
        <v>11</v>
      </c>
      <c r="B20" s="18">
        <v>0</v>
      </c>
      <c r="C20" s="18">
        <v>0</v>
      </c>
      <c r="D20" s="18">
        <v>0</v>
      </c>
      <c r="E20" s="19">
        <v>0</v>
      </c>
      <c r="F20" s="18">
        <v>0</v>
      </c>
      <c r="G20" s="18">
        <v>4342.9930000000004</v>
      </c>
      <c r="H20" s="18">
        <v>88.653999999999996</v>
      </c>
      <c r="I20" s="19">
        <v>20560.053</v>
      </c>
      <c r="J20" s="18">
        <v>675.178</v>
      </c>
      <c r="K20" s="18">
        <v>0</v>
      </c>
      <c r="L20" s="18">
        <v>150.87200000000001</v>
      </c>
      <c r="M20" s="19">
        <v>39058.275999999998</v>
      </c>
    </row>
    <row r="21" spans="1:13" x14ac:dyDescent="0.2">
      <c r="A21" s="17" t="s">
        <v>12</v>
      </c>
      <c r="B21" s="18">
        <v>0</v>
      </c>
      <c r="C21" s="18">
        <v>14.183</v>
      </c>
      <c r="D21" s="18">
        <v>1.0649999999999999</v>
      </c>
      <c r="E21" s="19">
        <v>31.488</v>
      </c>
      <c r="F21" s="18">
        <v>0</v>
      </c>
      <c r="G21" s="18">
        <v>5161.2939999999999</v>
      </c>
      <c r="H21" s="18">
        <v>93.046000000000006</v>
      </c>
      <c r="I21" s="19">
        <v>17268.97</v>
      </c>
      <c r="J21" s="18">
        <v>3258.5830000000001</v>
      </c>
      <c r="K21" s="18">
        <v>0.78</v>
      </c>
      <c r="L21" s="18">
        <v>169.15</v>
      </c>
      <c r="M21" s="19">
        <v>62104.491999999998</v>
      </c>
    </row>
    <row r="22" spans="1:13" x14ac:dyDescent="0.2">
      <c r="A22" s="17" t="s">
        <v>13</v>
      </c>
      <c r="B22" s="18">
        <v>0</v>
      </c>
      <c r="C22" s="20">
        <v>0</v>
      </c>
      <c r="D22" s="18">
        <v>0</v>
      </c>
      <c r="E22" s="19">
        <v>0</v>
      </c>
      <c r="F22" s="18">
        <v>0</v>
      </c>
      <c r="G22" s="18">
        <v>795.86900000000003</v>
      </c>
      <c r="H22" s="18">
        <v>120.795</v>
      </c>
      <c r="I22" s="19">
        <v>6939.4470000000001</v>
      </c>
      <c r="J22" s="18">
        <v>0</v>
      </c>
      <c r="K22" s="18">
        <v>0</v>
      </c>
      <c r="L22" s="18">
        <v>43.192</v>
      </c>
      <c r="M22" s="19">
        <v>16676.724999999999</v>
      </c>
    </row>
    <row r="23" spans="1:13" x14ac:dyDescent="0.2">
      <c r="A23" s="17" t="s">
        <v>14</v>
      </c>
      <c r="B23" s="18">
        <v>0</v>
      </c>
      <c r="C23" s="18">
        <v>0</v>
      </c>
      <c r="D23" s="18">
        <v>0.20699999999999999</v>
      </c>
      <c r="E23" s="19">
        <v>1.2849999999999999</v>
      </c>
      <c r="F23" s="18">
        <v>0</v>
      </c>
      <c r="G23" s="18">
        <v>3256.2620000000002</v>
      </c>
      <c r="H23" s="18">
        <v>384.55399999999997</v>
      </c>
      <c r="I23" s="19">
        <v>19562.690999999999</v>
      </c>
      <c r="J23" s="18">
        <v>1582.078</v>
      </c>
      <c r="K23" s="18">
        <v>0</v>
      </c>
      <c r="L23" s="18">
        <v>-23.077000000000002</v>
      </c>
      <c r="M23" s="19">
        <v>17565.297999999999</v>
      </c>
    </row>
    <row r="24" spans="1:13" x14ac:dyDescent="0.2">
      <c r="A24" s="17" t="s">
        <v>15</v>
      </c>
      <c r="B24" s="18">
        <v>0</v>
      </c>
      <c r="C24" s="18">
        <v>0</v>
      </c>
      <c r="D24" s="18">
        <v>1.7000000000000001E-2</v>
      </c>
      <c r="E24" s="19">
        <v>3.3319999999999999</v>
      </c>
      <c r="F24" s="18">
        <v>0</v>
      </c>
      <c r="G24" s="18">
        <v>891.279</v>
      </c>
      <c r="H24" s="18">
        <v>30.928999999999998</v>
      </c>
      <c r="I24" s="19">
        <v>3896.5859999999998</v>
      </c>
      <c r="J24" s="18">
        <v>1561.49</v>
      </c>
      <c r="K24" s="18">
        <v>0.877</v>
      </c>
      <c r="L24" s="18">
        <v>426.86</v>
      </c>
      <c r="M24" s="19">
        <v>44739.419000000002</v>
      </c>
    </row>
    <row r="25" spans="1:13" x14ac:dyDescent="0.2">
      <c r="A25" s="17" t="s">
        <v>16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2463.5810000000001</v>
      </c>
      <c r="H25" s="18">
        <v>318.81099999999998</v>
      </c>
      <c r="I25" s="19">
        <v>8888.3829999999998</v>
      </c>
      <c r="J25" s="18">
        <v>1381.749</v>
      </c>
      <c r="K25" s="18">
        <v>0</v>
      </c>
      <c r="L25" s="18">
        <v>176.43100000000001</v>
      </c>
      <c r="M25" s="19">
        <v>24899.523000000001</v>
      </c>
    </row>
    <row r="26" spans="1:13" x14ac:dyDescent="0.2">
      <c r="A26" s="17" t="s">
        <v>17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3661.0320000000002</v>
      </c>
      <c r="H26" s="18">
        <v>285.11900000000003</v>
      </c>
      <c r="I26" s="19">
        <v>12468.005999999999</v>
      </c>
      <c r="J26" s="18">
        <v>1528.653</v>
      </c>
      <c r="K26" s="18">
        <v>0</v>
      </c>
      <c r="L26" s="18">
        <v>445.089</v>
      </c>
      <c r="M26" s="19">
        <v>42177.124000000003</v>
      </c>
    </row>
    <row r="27" spans="1:13" x14ac:dyDescent="0.2">
      <c r="A27" s="21" t="s">
        <v>18</v>
      </c>
      <c r="B27" s="22">
        <v>0</v>
      </c>
      <c r="C27" s="22">
        <v>0</v>
      </c>
      <c r="D27" s="23">
        <v>0.28399999999999997</v>
      </c>
      <c r="E27" s="24">
        <v>8.2360000000000007</v>
      </c>
      <c r="F27" s="23">
        <v>0</v>
      </c>
      <c r="G27" s="23">
        <v>2107.8229999999999</v>
      </c>
      <c r="H27" s="23">
        <v>301.37400000000002</v>
      </c>
      <c r="I27" s="24">
        <v>13456.120999999999</v>
      </c>
      <c r="J27" s="23">
        <v>427.33</v>
      </c>
      <c r="K27" s="23">
        <v>0.124</v>
      </c>
      <c r="L27" s="23">
        <v>289.721</v>
      </c>
      <c r="M27" s="24">
        <v>21376.683000000001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14.183</v>
      </c>
      <c r="D28" s="25">
        <f t="shared" ref="D28:M28" si="3">SUM(D19:D27)</f>
        <v>1.573</v>
      </c>
      <c r="E28" s="26">
        <f t="shared" si="3"/>
        <v>44.340999999999994</v>
      </c>
      <c r="F28" s="25">
        <f t="shared" si="3"/>
        <v>0</v>
      </c>
      <c r="G28" s="25">
        <f t="shared" si="3"/>
        <v>25009.713</v>
      </c>
      <c r="H28" s="25">
        <f t="shared" si="3"/>
        <v>1751.711</v>
      </c>
      <c r="I28" s="26">
        <f t="shared" si="3"/>
        <v>114988.94499999999</v>
      </c>
      <c r="J28" s="25">
        <f t="shared" si="3"/>
        <v>11206.847</v>
      </c>
      <c r="K28" s="25">
        <f t="shared" si="3"/>
        <v>1.7810000000000001</v>
      </c>
      <c r="L28" s="25">
        <f t="shared" si="3"/>
        <v>1784.7280000000001</v>
      </c>
      <c r="M28" s="26">
        <f t="shared" si="3"/>
        <v>292496.04300000001</v>
      </c>
    </row>
    <row r="31" spans="1:13" ht="15" x14ac:dyDescent="0.2">
      <c r="A31" s="9" t="s">
        <v>62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0</v>
      </c>
      <c r="D36" s="18">
        <v>0</v>
      </c>
      <c r="E36" s="19">
        <v>0</v>
      </c>
      <c r="F36" s="18">
        <v>0</v>
      </c>
      <c r="G36" s="18">
        <v>65.424000000000007</v>
      </c>
      <c r="H36" s="18">
        <v>-1.617</v>
      </c>
      <c r="I36" s="19">
        <v>806.505</v>
      </c>
      <c r="J36" s="18">
        <v>166.4</v>
      </c>
      <c r="K36" s="18">
        <v>0</v>
      </c>
      <c r="L36" s="18">
        <v>5.8940000000000001</v>
      </c>
      <c r="M36" s="19">
        <v>1262.1400000000001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0</v>
      </c>
      <c r="I37" s="19">
        <v>0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7.9390000000000001</v>
      </c>
      <c r="D39" s="18">
        <v>-0.34599999999999997</v>
      </c>
      <c r="E39" s="19">
        <v>0</v>
      </c>
      <c r="F39" s="18">
        <v>0</v>
      </c>
      <c r="G39" s="18">
        <v>64.930000000000007</v>
      </c>
      <c r="H39" s="18">
        <v>11.03</v>
      </c>
      <c r="I39" s="19">
        <v>703.577</v>
      </c>
      <c r="J39" s="18">
        <v>600</v>
      </c>
      <c r="K39" s="18">
        <v>0</v>
      </c>
      <c r="L39" s="18">
        <v>3.6019999999999999</v>
      </c>
      <c r="M39" s="19">
        <v>2253.1959999999999</v>
      </c>
    </row>
    <row r="40" spans="1:13" x14ac:dyDescent="0.2">
      <c r="A40" s="17" t="s">
        <v>16</v>
      </c>
      <c r="B40" s="18">
        <v>0</v>
      </c>
      <c r="C40" s="18">
        <v>35.82</v>
      </c>
      <c r="D40" s="18">
        <v>5.3090000000000002</v>
      </c>
      <c r="E40" s="19">
        <v>1.403</v>
      </c>
      <c r="F40" s="18">
        <v>0</v>
      </c>
      <c r="G40" s="18">
        <v>580.25199999999995</v>
      </c>
      <c r="H40" s="18">
        <v>16.928999999999998</v>
      </c>
      <c r="I40" s="19">
        <v>1751.972</v>
      </c>
      <c r="J40" s="18">
        <v>989.00599999999997</v>
      </c>
      <c r="K40" s="18">
        <v>0</v>
      </c>
      <c r="L40" s="18">
        <v>35.725999999999999</v>
      </c>
      <c r="M40" s="19">
        <v>4210.2309999999998</v>
      </c>
    </row>
    <row r="41" spans="1:13" x14ac:dyDescent="0.2">
      <c r="A41" s="17" t="s">
        <v>17</v>
      </c>
      <c r="B41" s="18">
        <v>0</v>
      </c>
      <c r="C41" s="18">
        <v>0</v>
      </c>
      <c r="D41" s="18">
        <v>0</v>
      </c>
      <c r="E41" s="19">
        <v>0</v>
      </c>
      <c r="F41" s="18">
        <v>0</v>
      </c>
      <c r="G41" s="18">
        <v>444.53399999999999</v>
      </c>
      <c r="H41" s="18">
        <v>35.244999999999997</v>
      </c>
      <c r="I41" s="19">
        <v>519.18700000000001</v>
      </c>
      <c r="J41" s="18">
        <v>378.12</v>
      </c>
      <c r="K41" s="18">
        <v>417.62200000000001</v>
      </c>
      <c r="L41" s="18">
        <v>138.20599999999999</v>
      </c>
      <c r="M41" s="19">
        <v>8739.2289999999994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0.112</v>
      </c>
      <c r="E42" s="24">
        <v>2.5430000000000001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43.759</v>
      </c>
      <c r="D43" s="25">
        <f t="shared" ref="D43:M43" si="4">SUM(D34:D42)</f>
        <v>5.0750000000000002</v>
      </c>
      <c r="E43" s="26">
        <f t="shared" si="4"/>
        <v>3.9460000000000002</v>
      </c>
      <c r="F43" s="25">
        <f t="shared" si="4"/>
        <v>0</v>
      </c>
      <c r="G43" s="25">
        <f t="shared" si="4"/>
        <v>1155.1399999999999</v>
      </c>
      <c r="H43" s="25">
        <f t="shared" si="4"/>
        <v>61.586999999999996</v>
      </c>
      <c r="I43" s="26">
        <f t="shared" si="4"/>
        <v>3781.241</v>
      </c>
      <c r="J43" s="25">
        <f t="shared" si="4"/>
        <v>2133.5259999999998</v>
      </c>
      <c r="K43" s="25">
        <f t="shared" si="4"/>
        <v>417.62200000000001</v>
      </c>
      <c r="L43" s="25">
        <f t="shared" si="4"/>
        <v>183.428</v>
      </c>
      <c r="M43" s="26">
        <f t="shared" si="4"/>
        <v>16464.795999999998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10.140625" style="8" bestFit="1" customWidth="1"/>
    <col min="12" max="12" width="6.28515625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63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0</v>
      </c>
      <c r="D11" s="15">
        <f t="shared" si="0"/>
        <v>0.998</v>
      </c>
      <c r="E11" s="16">
        <f t="shared" si="0"/>
        <v>28.447000000000003</v>
      </c>
      <c r="F11" s="14">
        <f t="shared" si="0"/>
        <v>0</v>
      </c>
      <c r="G11" s="14">
        <f t="shared" si="0"/>
        <v>20260.656999999999</v>
      </c>
      <c r="H11" s="15">
        <f t="shared" si="0"/>
        <v>1373.412</v>
      </c>
      <c r="I11" s="16">
        <f t="shared" si="0"/>
        <v>92690.361000000004</v>
      </c>
      <c r="J11" s="14">
        <f t="shared" si="0"/>
        <v>3624.4789999999994</v>
      </c>
      <c r="K11" s="14">
        <f t="shared" si="0"/>
        <v>1049.3969999999999</v>
      </c>
      <c r="L11" s="15">
        <f t="shared" si="0"/>
        <v>1640.13</v>
      </c>
      <c r="M11" s="16">
        <f t="shared" si="0"/>
        <v>292466.93300000002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0</v>
      </c>
      <c r="D12" s="18">
        <f t="shared" si="1"/>
        <v>0.82699999999999996</v>
      </c>
      <c r="E12" s="19">
        <f t="shared" si="1"/>
        <v>3.1189999999999998</v>
      </c>
      <c r="F12" s="18">
        <f t="shared" si="1"/>
        <v>0</v>
      </c>
      <c r="G12" s="18">
        <f t="shared" si="1"/>
        <v>912.53700000000003</v>
      </c>
      <c r="H12" s="18">
        <f t="shared" si="1"/>
        <v>31.91</v>
      </c>
      <c r="I12" s="19">
        <f t="shared" si="1"/>
        <v>2856.875</v>
      </c>
      <c r="J12" s="18">
        <f t="shared" si="1"/>
        <v>0</v>
      </c>
      <c r="K12" s="18">
        <f t="shared" si="1"/>
        <v>583.69000000000005</v>
      </c>
      <c r="L12" s="18">
        <f t="shared" si="1"/>
        <v>196.38400000000001</v>
      </c>
      <c r="M12" s="19">
        <f t="shared" si="1"/>
        <v>15693.164000000001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0</v>
      </c>
      <c r="D13" s="25">
        <f t="shared" si="2"/>
        <v>1.825</v>
      </c>
      <c r="E13" s="26">
        <f t="shared" si="2"/>
        <v>31.566000000000003</v>
      </c>
      <c r="F13" s="25">
        <f t="shared" si="2"/>
        <v>0</v>
      </c>
      <c r="G13" s="25">
        <f t="shared" si="2"/>
        <v>21173.194</v>
      </c>
      <c r="H13" s="25">
        <f t="shared" si="2"/>
        <v>1405.3220000000001</v>
      </c>
      <c r="I13" s="26">
        <f t="shared" si="2"/>
        <v>95547.236000000004</v>
      </c>
      <c r="J13" s="25">
        <f t="shared" si="2"/>
        <v>3624.4789999999994</v>
      </c>
      <c r="K13" s="25">
        <f t="shared" si="2"/>
        <v>1633.087</v>
      </c>
      <c r="L13" s="25">
        <f t="shared" si="2"/>
        <v>1836.5140000000001</v>
      </c>
      <c r="M13" s="26">
        <f t="shared" si="2"/>
        <v>308160.09700000001</v>
      </c>
    </row>
    <row r="16" spans="1:13" ht="15" x14ac:dyDescent="0.2">
      <c r="A16" s="9" t="s">
        <v>64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0</v>
      </c>
      <c r="D19" s="15">
        <v>0</v>
      </c>
      <c r="E19" s="16">
        <v>0</v>
      </c>
      <c r="F19" s="15">
        <v>0</v>
      </c>
      <c r="G19" s="15">
        <v>1897.7170000000001</v>
      </c>
      <c r="H19" s="15">
        <v>69.456999999999994</v>
      </c>
      <c r="I19" s="16">
        <v>9927.2279999999992</v>
      </c>
      <c r="J19" s="15">
        <v>349.93</v>
      </c>
      <c r="K19" s="15">
        <v>0</v>
      </c>
      <c r="L19" s="15">
        <v>120.458</v>
      </c>
      <c r="M19" s="16">
        <v>24107.071</v>
      </c>
    </row>
    <row r="20" spans="1:13" x14ac:dyDescent="0.2">
      <c r="A20" s="17" t="s">
        <v>11</v>
      </c>
      <c r="B20" s="18">
        <v>0</v>
      </c>
      <c r="C20" s="18">
        <v>0</v>
      </c>
      <c r="D20" s="18">
        <v>0</v>
      </c>
      <c r="E20" s="19">
        <v>0</v>
      </c>
      <c r="F20" s="18">
        <v>0</v>
      </c>
      <c r="G20" s="18">
        <v>2832.7689999999998</v>
      </c>
      <c r="H20" s="18">
        <v>83.516000000000005</v>
      </c>
      <c r="I20" s="19">
        <v>16977.164000000001</v>
      </c>
      <c r="J20" s="18">
        <v>0</v>
      </c>
      <c r="K20" s="18">
        <v>0</v>
      </c>
      <c r="L20" s="18">
        <v>153.714</v>
      </c>
      <c r="M20" s="19">
        <v>38874.485999999997</v>
      </c>
    </row>
    <row r="21" spans="1:13" x14ac:dyDescent="0.2">
      <c r="A21" s="17" t="s">
        <v>12</v>
      </c>
      <c r="B21" s="18">
        <v>0</v>
      </c>
      <c r="C21" s="18">
        <v>0</v>
      </c>
      <c r="D21" s="18">
        <v>0.36499999999999999</v>
      </c>
      <c r="E21" s="19">
        <v>19.199000000000002</v>
      </c>
      <c r="F21" s="18">
        <v>0</v>
      </c>
      <c r="G21" s="18">
        <v>3112.942</v>
      </c>
      <c r="H21" s="18">
        <v>87.227999999999994</v>
      </c>
      <c r="I21" s="19">
        <v>14205.924000000001</v>
      </c>
      <c r="J21" s="18">
        <v>1413.8219999999999</v>
      </c>
      <c r="K21" s="18">
        <v>514.10400000000004</v>
      </c>
      <c r="L21" s="18">
        <v>162.42699999999999</v>
      </c>
      <c r="M21" s="19">
        <v>62690.171000000002</v>
      </c>
    </row>
    <row r="22" spans="1:13" x14ac:dyDescent="0.2">
      <c r="A22" s="17" t="s">
        <v>13</v>
      </c>
      <c r="B22" s="18">
        <v>0</v>
      </c>
      <c r="C22" s="20">
        <v>0</v>
      </c>
      <c r="D22" s="18">
        <v>0</v>
      </c>
      <c r="E22" s="19">
        <v>0</v>
      </c>
      <c r="F22" s="18">
        <v>0</v>
      </c>
      <c r="G22" s="18">
        <v>1027.193</v>
      </c>
      <c r="H22" s="18">
        <v>116.02500000000001</v>
      </c>
      <c r="I22" s="19">
        <v>5845.9070000000002</v>
      </c>
      <c r="J22" s="18">
        <v>63.91</v>
      </c>
      <c r="K22" s="18">
        <v>0</v>
      </c>
      <c r="L22" s="18">
        <v>33.167999999999999</v>
      </c>
      <c r="M22" s="19">
        <v>16645.59</v>
      </c>
    </row>
    <row r="23" spans="1:13" x14ac:dyDescent="0.2">
      <c r="A23" s="17" t="s">
        <v>14</v>
      </c>
      <c r="B23" s="18">
        <v>0</v>
      </c>
      <c r="C23" s="18">
        <v>0</v>
      </c>
      <c r="D23" s="18">
        <v>8.6999999999999994E-2</v>
      </c>
      <c r="E23" s="19">
        <v>0</v>
      </c>
      <c r="F23" s="18">
        <v>0</v>
      </c>
      <c r="G23" s="18">
        <v>3259.2809999999999</v>
      </c>
      <c r="H23" s="18">
        <v>357.46199999999999</v>
      </c>
      <c r="I23" s="19">
        <v>15958.596</v>
      </c>
      <c r="J23" s="18">
        <v>0</v>
      </c>
      <c r="K23" s="18">
        <v>0</v>
      </c>
      <c r="L23" s="18">
        <v>34.484999999999999</v>
      </c>
      <c r="M23" s="19">
        <v>17538.960999999999</v>
      </c>
    </row>
    <row r="24" spans="1:13" x14ac:dyDescent="0.2">
      <c r="A24" s="17" t="s">
        <v>15</v>
      </c>
      <c r="B24" s="18">
        <v>0</v>
      </c>
      <c r="C24" s="18">
        <v>0</v>
      </c>
      <c r="D24" s="18">
        <v>8.0000000000000002E-3</v>
      </c>
      <c r="E24" s="19">
        <v>3.3079999999999998</v>
      </c>
      <c r="F24" s="18">
        <v>0</v>
      </c>
      <c r="G24" s="18">
        <v>1132.81</v>
      </c>
      <c r="H24" s="18">
        <v>-14.743</v>
      </c>
      <c r="I24" s="19">
        <v>2701.6410000000001</v>
      </c>
      <c r="J24" s="18">
        <v>289.41800000000001</v>
      </c>
      <c r="K24" s="18">
        <v>180.75399999999999</v>
      </c>
      <c r="L24" s="18">
        <v>457.08199999999999</v>
      </c>
      <c r="M24" s="19">
        <v>44237.608</v>
      </c>
    </row>
    <row r="25" spans="1:13" x14ac:dyDescent="0.2">
      <c r="A25" s="17" t="s">
        <v>16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1639.7660000000001</v>
      </c>
      <c r="H25" s="18">
        <v>80.215999999999994</v>
      </c>
      <c r="I25" s="19">
        <v>7103.6409999999996</v>
      </c>
      <c r="J25" s="18">
        <v>515.62199999999996</v>
      </c>
      <c r="K25" s="18">
        <v>205.61199999999999</v>
      </c>
      <c r="L25" s="18">
        <v>142.15600000000001</v>
      </c>
      <c r="M25" s="19">
        <v>24550.255000000001</v>
      </c>
    </row>
    <row r="26" spans="1:13" x14ac:dyDescent="0.2">
      <c r="A26" s="17" t="s">
        <v>17</v>
      </c>
      <c r="B26" s="18">
        <v>0</v>
      </c>
      <c r="C26" s="18">
        <v>0</v>
      </c>
      <c r="D26" s="18">
        <v>0</v>
      </c>
      <c r="E26" s="19">
        <v>0</v>
      </c>
      <c r="F26" s="18">
        <v>0</v>
      </c>
      <c r="G26" s="18">
        <v>2810.4029999999998</v>
      </c>
      <c r="H26" s="18">
        <v>297.07100000000003</v>
      </c>
      <c r="I26" s="19">
        <v>9429.5010000000002</v>
      </c>
      <c r="J26" s="18">
        <v>403.51900000000001</v>
      </c>
      <c r="K26" s="18">
        <v>148.92699999999999</v>
      </c>
      <c r="L26" s="18">
        <v>390.83600000000001</v>
      </c>
      <c r="M26" s="19">
        <v>41992.588000000003</v>
      </c>
    </row>
    <row r="27" spans="1:13" x14ac:dyDescent="0.2">
      <c r="A27" s="21" t="s">
        <v>18</v>
      </c>
      <c r="B27" s="22">
        <v>0</v>
      </c>
      <c r="C27" s="22">
        <v>0</v>
      </c>
      <c r="D27" s="23">
        <v>0.53800000000000003</v>
      </c>
      <c r="E27" s="24">
        <v>5.94</v>
      </c>
      <c r="F27" s="23">
        <v>0</v>
      </c>
      <c r="G27" s="23">
        <v>2547.7759999999998</v>
      </c>
      <c r="H27" s="23">
        <v>297.18</v>
      </c>
      <c r="I27" s="24">
        <v>10540.759</v>
      </c>
      <c r="J27" s="23">
        <v>588.25800000000004</v>
      </c>
      <c r="K27" s="23">
        <v>0</v>
      </c>
      <c r="L27" s="23">
        <v>145.804</v>
      </c>
      <c r="M27" s="24">
        <v>21830.203000000001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0</v>
      </c>
      <c r="D28" s="25">
        <f t="shared" ref="D28:M28" si="3">SUM(D19:D27)</f>
        <v>0.998</v>
      </c>
      <c r="E28" s="26">
        <f t="shared" si="3"/>
        <v>28.447000000000003</v>
      </c>
      <c r="F28" s="25">
        <f t="shared" si="3"/>
        <v>0</v>
      </c>
      <c r="G28" s="25">
        <f t="shared" si="3"/>
        <v>20260.656999999999</v>
      </c>
      <c r="H28" s="25">
        <f t="shared" si="3"/>
        <v>1373.412</v>
      </c>
      <c r="I28" s="26">
        <f t="shared" si="3"/>
        <v>92690.361000000004</v>
      </c>
      <c r="J28" s="25">
        <f t="shared" si="3"/>
        <v>3624.4789999999994</v>
      </c>
      <c r="K28" s="25">
        <f t="shared" si="3"/>
        <v>1049.3969999999999</v>
      </c>
      <c r="L28" s="25">
        <f t="shared" si="3"/>
        <v>1640.13</v>
      </c>
      <c r="M28" s="26">
        <f t="shared" si="3"/>
        <v>292466.93300000002</v>
      </c>
    </row>
    <row r="31" spans="1:13" ht="15" x14ac:dyDescent="0.2">
      <c r="A31" s="9" t="s">
        <v>65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0</v>
      </c>
      <c r="D36" s="18">
        <v>0</v>
      </c>
      <c r="E36" s="19">
        <v>0</v>
      </c>
      <c r="F36" s="18">
        <v>0</v>
      </c>
      <c r="G36" s="18">
        <v>56.017000000000003</v>
      </c>
      <c r="H36" s="18">
        <v>-4.3540000000000001</v>
      </c>
      <c r="I36" s="19">
        <v>742.74</v>
      </c>
      <c r="J36" s="18">
        <v>0</v>
      </c>
      <c r="K36" s="18">
        <v>0</v>
      </c>
      <c r="L36" s="18">
        <v>4.6840000000000002</v>
      </c>
      <c r="M36" s="19">
        <v>1257.4549999999999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0</v>
      </c>
      <c r="I37" s="19">
        <v>0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0</v>
      </c>
      <c r="D39" s="18">
        <v>0</v>
      </c>
      <c r="E39" s="19">
        <v>0</v>
      </c>
      <c r="F39" s="18">
        <v>0</v>
      </c>
      <c r="G39" s="18">
        <v>194.16300000000001</v>
      </c>
      <c r="H39" s="18">
        <v>3.0840000000000001</v>
      </c>
      <c r="I39" s="19">
        <v>505.11500000000001</v>
      </c>
      <c r="J39" s="18">
        <v>0</v>
      </c>
      <c r="K39" s="18">
        <v>0</v>
      </c>
      <c r="L39" s="18">
        <v>15.353</v>
      </c>
      <c r="M39" s="19">
        <v>2237.8429999999998</v>
      </c>
    </row>
    <row r="40" spans="1:13" x14ac:dyDescent="0.2">
      <c r="A40" s="17" t="s">
        <v>16</v>
      </c>
      <c r="B40" s="18">
        <v>0</v>
      </c>
      <c r="C40" s="18">
        <v>0</v>
      </c>
      <c r="D40" s="18">
        <v>8.2000000000000003E-2</v>
      </c>
      <c r="E40" s="19">
        <v>1.321</v>
      </c>
      <c r="F40" s="18">
        <v>0</v>
      </c>
      <c r="G40" s="18">
        <v>474.09399999999999</v>
      </c>
      <c r="H40" s="18">
        <v>23.343</v>
      </c>
      <c r="I40" s="19">
        <v>1276.579</v>
      </c>
      <c r="J40" s="18">
        <v>0</v>
      </c>
      <c r="K40" s="18">
        <v>0</v>
      </c>
      <c r="L40" s="18">
        <v>58.085000000000001</v>
      </c>
      <c r="M40" s="19">
        <v>4152.1869999999999</v>
      </c>
    </row>
    <row r="41" spans="1:13" x14ac:dyDescent="0.2">
      <c r="A41" s="17" t="s">
        <v>17</v>
      </c>
      <c r="B41" s="18">
        <v>0</v>
      </c>
      <c r="C41" s="18">
        <v>0</v>
      </c>
      <c r="D41" s="18">
        <v>0</v>
      </c>
      <c r="E41" s="19">
        <v>0</v>
      </c>
      <c r="F41" s="18">
        <v>0</v>
      </c>
      <c r="G41" s="18">
        <v>188.26300000000001</v>
      </c>
      <c r="H41" s="18">
        <v>9.8369999999999997</v>
      </c>
      <c r="I41" s="19">
        <v>332.44099999999997</v>
      </c>
      <c r="J41" s="18">
        <v>0</v>
      </c>
      <c r="K41" s="18">
        <v>583.69000000000005</v>
      </c>
      <c r="L41" s="18">
        <v>118.262</v>
      </c>
      <c r="M41" s="19">
        <v>8045.6790000000001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0.745</v>
      </c>
      <c r="E42" s="24">
        <v>1.798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0</v>
      </c>
      <c r="D43" s="25">
        <f t="shared" ref="D43:M43" si="4">SUM(D34:D42)</f>
        <v>0.82699999999999996</v>
      </c>
      <c r="E43" s="26">
        <f t="shared" si="4"/>
        <v>3.1189999999999998</v>
      </c>
      <c r="F43" s="25">
        <f t="shared" si="4"/>
        <v>0</v>
      </c>
      <c r="G43" s="25">
        <f t="shared" si="4"/>
        <v>912.53700000000003</v>
      </c>
      <c r="H43" s="25">
        <f t="shared" si="4"/>
        <v>31.91</v>
      </c>
      <c r="I43" s="26">
        <f t="shared" si="4"/>
        <v>2856.875</v>
      </c>
      <c r="J43" s="25">
        <f t="shared" si="4"/>
        <v>0</v>
      </c>
      <c r="K43" s="25">
        <f t="shared" si="4"/>
        <v>583.69000000000005</v>
      </c>
      <c r="L43" s="25">
        <f t="shared" si="4"/>
        <v>196.38400000000001</v>
      </c>
      <c r="M43" s="26">
        <f t="shared" si="4"/>
        <v>15693.164000000001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8" width="6.28515625" style="8" bestFit="1" customWidth="1"/>
    <col min="9" max="9" width="20.28515625" style="8" bestFit="1" customWidth="1"/>
    <col min="10" max="10" width="6.42578125" style="8" bestFit="1" customWidth="1"/>
    <col min="11" max="11" width="5.7109375" style="8" bestFit="1" customWidth="1"/>
    <col min="12" max="12" width="5.85546875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32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16486.457999999999</v>
      </c>
      <c r="D11" s="15">
        <f t="shared" si="0"/>
        <v>1056.1190000000001</v>
      </c>
      <c r="E11" s="16">
        <f t="shared" si="0"/>
        <v>58517.673999999992</v>
      </c>
      <c r="F11" s="14">
        <f t="shared" si="0"/>
        <v>0</v>
      </c>
      <c r="G11" s="14">
        <f t="shared" si="0"/>
        <v>1101.722</v>
      </c>
      <c r="H11" s="15">
        <f t="shared" si="0"/>
        <v>3122.8510000000006</v>
      </c>
      <c r="I11" s="16">
        <f t="shared" si="0"/>
        <v>280905.85799999995</v>
      </c>
      <c r="J11" s="14">
        <f t="shared" si="0"/>
        <v>1502.9449999999999</v>
      </c>
      <c r="K11" s="14">
        <f t="shared" si="0"/>
        <v>0</v>
      </c>
      <c r="L11" s="15">
        <f t="shared" si="0"/>
        <v>197.65999999999997</v>
      </c>
      <c r="M11" s="16">
        <f t="shared" si="0"/>
        <v>4413.72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960.4849999999999</v>
      </c>
      <c r="D12" s="18">
        <f t="shared" si="1"/>
        <v>128.73400000000001</v>
      </c>
      <c r="E12" s="19">
        <f t="shared" si="1"/>
        <v>3199.0520000000001</v>
      </c>
      <c r="F12" s="18">
        <f t="shared" si="1"/>
        <v>0</v>
      </c>
      <c r="G12" s="18">
        <f t="shared" si="1"/>
        <v>558.61300000000006</v>
      </c>
      <c r="H12" s="18">
        <f t="shared" si="1"/>
        <v>185.154</v>
      </c>
      <c r="I12" s="19">
        <f t="shared" si="1"/>
        <v>16143.279</v>
      </c>
      <c r="J12" s="18">
        <f t="shared" si="1"/>
        <v>784.43600000000004</v>
      </c>
      <c r="K12" s="18">
        <f t="shared" si="1"/>
        <v>0</v>
      </c>
      <c r="L12" s="18">
        <f t="shared" si="1"/>
        <v>18.638999999999999</v>
      </c>
      <c r="M12" s="19">
        <f t="shared" si="1"/>
        <v>1531.6279999999999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17446.942999999999</v>
      </c>
      <c r="D13" s="25">
        <f t="shared" si="2"/>
        <v>1184.8530000000001</v>
      </c>
      <c r="E13" s="26">
        <f t="shared" si="2"/>
        <v>61716.725999999995</v>
      </c>
      <c r="F13" s="25">
        <f t="shared" si="2"/>
        <v>0</v>
      </c>
      <c r="G13" s="25">
        <f t="shared" si="2"/>
        <v>1660.335</v>
      </c>
      <c r="H13" s="25">
        <f t="shared" si="2"/>
        <v>3308.0050000000006</v>
      </c>
      <c r="I13" s="26">
        <f t="shared" si="2"/>
        <v>297049.13699999993</v>
      </c>
      <c r="J13" s="25">
        <f t="shared" si="2"/>
        <v>2287.3809999999999</v>
      </c>
      <c r="K13" s="25">
        <f t="shared" si="2"/>
        <v>0</v>
      </c>
      <c r="L13" s="25">
        <f t="shared" si="2"/>
        <v>216.29899999999998</v>
      </c>
      <c r="M13" s="26">
        <f t="shared" si="2"/>
        <v>5945.348</v>
      </c>
    </row>
    <row r="16" spans="1:13" ht="15" x14ac:dyDescent="0.2">
      <c r="A16" s="9" t="s">
        <v>33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1840.7349999999999</v>
      </c>
      <c r="D19" s="15">
        <v>60.673000000000002</v>
      </c>
      <c r="E19" s="16">
        <v>7127.0110000000004</v>
      </c>
      <c r="F19" s="15">
        <v>0</v>
      </c>
      <c r="G19" s="15">
        <v>0</v>
      </c>
      <c r="H19" s="15">
        <v>237.11500000000001</v>
      </c>
      <c r="I19" s="16">
        <v>19897.715</v>
      </c>
      <c r="J19" s="15">
        <v>0</v>
      </c>
      <c r="K19" s="15">
        <v>0</v>
      </c>
      <c r="L19" s="15">
        <v>0</v>
      </c>
      <c r="M19" s="16">
        <v>0</v>
      </c>
    </row>
    <row r="20" spans="1:13" x14ac:dyDescent="0.2">
      <c r="A20" s="17" t="s">
        <v>11</v>
      </c>
      <c r="B20" s="18">
        <v>0</v>
      </c>
      <c r="C20" s="18">
        <v>2383.8040000000001</v>
      </c>
      <c r="D20" s="18">
        <v>48.234000000000002</v>
      </c>
      <c r="E20" s="19">
        <v>13213.834000000001</v>
      </c>
      <c r="F20" s="18">
        <v>0</v>
      </c>
      <c r="G20" s="18">
        <v>0</v>
      </c>
      <c r="H20" s="18">
        <v>370.28699999999998</v>
      </c>
      <c r="I20" s="19">
        <v>36201.521999999997</v>
      </c>
      <c r="J20" s="18">
        <v>0</v>
      </c>
      <c r="K20" s="18">
        <v>0</v>
      </c>
      <c r="L20" s="18">
        <v>58.435000000000002</v>
      </c>
      <c r="M20" s="19">
        <v>1011.326</v>
      </c>
    </row>
    <row r="21" spans="1:13" x14ac:dyDescent="0.2">
      <c r="A21" s="17" t="s">
        <v>12</v>
      </c>
      <c r="B21" s="18">
        <v>0</v>
      </c>
      <c r="C21" s="18">
        <v>1996.864</v>
      </c>
      <c r="D21" s="18">
        <v>70.022999999999996</v>
      </c>
      <c r="E21" s="19">
        <v>11953.383</v>
      </c>
      <c r="F21" s="18">
        <v>0</v>
      </c>
      <c r="G21" s="18">
        <v>365.471</v>
      </c>
      <c r="H21" s="18">
        <v>886.005</v>
      </c>
      <c r="I21" s="19">
        <v>53715.205000000002</v>
      </c>
      <c r="J21" s="18">
        <v>0</v>
      </c>
      <c r="K21" s="18">
        <v>0</v>
      </c>
      <c r="L21" s="18">
        <v>74.813000000000002</v>
      </c>
      <c r="M21" s="19">
        <v>1526.546</v>
      </c>
    </row>
    <row r="22" spans="1:13" x14ac:dyDescent="0.2">
      <c r="A22" s="17" t="s">
        <v>13</v>
      </c>
      <c r="B22" s="18">
        <v>0</v>
      </c>
      <c r="C22" s="20">
        <v>1230.2380000000001</v>
      </c>
      <c r="D22" s="18">
        <v>48.607999999999997</v>
      </c>
      <c r="E22" s="19">
        <v>2321.5410000000002</v>
      </c>
      <c r="F22" s="18">
        <v>0</v>
      </c>
      <c r="G22" s="18">
        <v>0</v>
      </c>
      <c r="H22" s="18">
        <v>78.230999999999995</v>
      </c>
      <c r="I22" s="19">
        <v>17679.271000000001</v>
      </c>
      <c r="J22" s="18">
        <v>0</v>
      </c>
      <c r="K22" s="18">
        <v>0</v>
      </c>
      <c r="L22" s="18">
        <v>0</v>
      </c>
      <c r="M22" s="19">
        <v>0</v>
      </c>
    </row>
    <row r="23" spans="1:13" x14ac:dyDescent="0.2">
      <c r="A23" s="17" t="s">
        <v>14</v>
      </c>
      <c r="B23" s="18">
        <v>0</v>
      </c>
      <c r="C23" s="18">
        <v>1008.213</v>
      </c>
      <c r="D23" s="18">
        <v>164.44300000000001</v>
      </c>
      <c r="E23" s="19">
        <v>4281.2420000000002</v>
      </c>
      <c r="F23" s="18">
        <v>0</v>
      </c>
      <c r="G23" s="18">
        <v>231.946</v>
      </c>
      <c r="H23" s="18">
        <v>406.70600000000002</v>
      </c>
      <c r="I23" s="19">
        <v>52143.718999999997</v>
      </c>
      <c r="J23" s="18">
        <v>0</v>
      </c>
      <c r="K23" s="18">
        <v>0</v>
      </c>
      <c r="L23" s="18">
        <v>0</v>
      </c>
      <c r="M23" s="19">
        <v>0</v>
      </c>
    </row>
    <row r="24" spans="1:13" x14ac:dyDescent="0.2">
      <c r="A24" s="17" t="s">
        <v>15</v>
      </c>
      <c r="B24" s="18">
        <v>0</v>
      </c>
      <c r="C24" s="18">
        <v>2326.6329999999998</v>
      </c>
      <c r="D24" s="18">
        <v>134.191</v>
      </c>
      <c r="E24" s="19">
        <v>2984.1379999999999</v>
      </c>
      <c r="F24" s="18">
        <v>0</v>
      </c>
      <c r="G24" s="18">
        <v>61.372999999999998</v>
      </c>
      <c r="H24" s="18">
        <v>141.64400000000001</v>
      </c>
      <c r="I24" s="19">
        <v>13821.483</v>
      </c>
      <c r="J24" s="18">
        <v>1096.1579999999999</v>
      </c>
      <c r="K24" s="18">
        <v>0</v>
      </c>
      <c r="L24" s="18">
        <v>4.2430000000000003</v>
      </c>
      <c r="M24" s="19">
        <v>1098.1389999999999</v>
      </c>
    </row>
    <row r="25" spans="1:13" x14ac:dyDescent="0.2">
      <c r="A25" s="17" t="s">
        <v>16</v>
      </c>
      <c r="B25" s="18">
        <v>0</v>
      </c>
      <c r="C25" s="18">
        <v>2036.9159999999999</v>
      </c>
      <c r="D25" s="18">
        <v>58.311999999999998</v>
      </c>
      <c r="E25" s="19">
        <v>3301.6320000000001</v>
      </c>
      <c r="F25" s="18">
        <v>0</v>
      </c>
      <c r="G25" s="18">
        <v>153.26499999999999</v>
      </c>
      <c r="H25" s="18">
        <v>339.43599999999998</v>
      </c>
      <c r="I25" s="19">
        <v>22568.762999999999</v>
      </c>
      <c r="J25" s="18">
        <v>0</v>
      </c>
      <c r="K25" s="18">
        <v>0</v>
      </c>
      <c r="L25" s="18">
        <v>0</v>
      </c>
      <c r="M25" s="19">
        <v>0</v>
      </c>
    </row>
    <row r="26" spans="1:13" x14ac:dyDescent="0.2">
      <c r="A26" s="17" t="s">
        <v>17</v>
      </c>
      <c r="B26" s="18">
        <v>0</v>
      </c>
      <c r="C26" s="18">
        <v>2175.8110000000001</v>
      </c>
      <c r="D26" s="18">
        <v>173.53700000000001</v>
      </c>
      <c r="E26" s="19">
        <v>6514.5429999999997</v>
      </c>
      <c r="F26" s="18">
        <v>0</v>
      </c>
      <c r="G26" s="18">
        <v>289.66699999999997</v>
      </c>
      <c r="H26" s="18">
        <v>396.44</v>
      </c>
      <c r="I26" s="19">
        <v>41918.455000000002</v>
      </c>
      <c r="J26" s="18">
        <v>406.78699999999998</v>
      </c>
      <c r="K26" s="18">
        <v>0</v>
      </c>
      <c r="L26" s="18">
        <v>60.168999999999997</v>
      </c>
      <c r="M26" s="19">
        <v>777.70899999999995</v>
      </c>
    </row>
    <row r="27" spans="1:13" x14ac:dyDescent="0.2">
      <c r="A27" s="21" t="s">
        <v>18</v>
      </c>
      <c r="B27" s="22">
        <v>0</v>
      </c>
      <c r="C27" s="22">
        <v>1487.2439999999999</v>
      </c>
      <c r="D27" s="23">
        <v>298.09800000000001</v>
      </c>
      <c r="E27" s="24">
        <v>6820.35</v>
      </c>
      <c r="F27" s="23">
        <v>0</v>
      </c>
      <c r="G27" s="23">
        <v>0</v>
      </c>
      <c r="H27" s="23">
        <v>266.98700000000002</v>
      </c>
      <c r="I27" s="24">
        <v>22959.724999999999</v>
      </c>
      <c r="J27" s="23">
        <v>0</v>
      </c>
      <c r="K27" s="23">
        <v>0</v>
      </c>
      <c r="L27" s="23">
        <v>0</v>
      </c>
      <c r="M27" s="24">
        <v>0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16486.457999999999</v>
      </c>
      <c r="D28" s="25">
        <f t="shared" ref="D28:M28" si="3">SUM(D19:D27)</f>
        <v>1056.1190000000001</v>
      </c>
      <c r="E28" s="26">
        <f t="shared" si="3"/>
        <v>58517.673999999992</v>
      </c>
      <c r="F28" s="25">
        <f t="shared" si="3"/>
        <v>0</v>
      </c>
      <c r="G28" s="25">
        <f t="shared" si="3"/>
        <v>1101.722</v>
      </c>
      <c r="H28" s="25">
        <f t="shared" si="3"/>
        <v>3122.8510000000006</v>
      </c>
      <c r="I28" s="26">
        <f t="shared" si="3"/>
        <v>280905.85799999995</v>
      </c>
      <c r="J28" s="25">
        <f t="shared" si="3"/>
        <v>1502.9449999999999</v>
      </c>
      <c r="K28" s="25">
        <f t="shared" si="3"/>
        <v>0</v>
      </c>
      <c r="L28" s="25">
        <f t="shared" si="3"/>
        <v>197.65999999999997</v>
      </c>
      <c r="M28" s="26">
        <f t="shared" si="3"/>
        <v>4413.72</v>
      </c>
    </row>
    <row r="31" spans="1:13" ht="15" x14ac:dyDescent="0.2">
      <c r="A31" s="9" t="s">
        <v>34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52.174999999999997</v>
      </c>
      <c r="D36" s="18">
        <v>1.546</v>
      </c>
      <c r="E36" s="19">
        <v>753.24099999999999</v>
      </c>
      <c r="F36" s="18">
        <v>0</v>
      </c>
      <c r="G36" s="18">
        <v>0</v>
      </c>
      <c r="H36" s="18">
        <v>2.2930000000000001</v>
      </c>
      <c r="I36" s="19">
        <v>1293.2339999999999</v>
      </c>
      <c r="J36" s="18">
        <v>0</v>
      </c>
      <c r="K36" s="18">
        <v>0</v>
      </c>
      <c r="L36" s="18">
        <v>0</v>
      </c>
      <c r="M36" s="19">
        <v>0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0.622</v>
      </c>
      <c r="I37" s="19">
        <v>168.91200000000001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292.15300000000002</v>
      </c>
      <c r="D39" s="18">
        <v>26.047999999999998</v>
      </c>
      <c r="E39" s="19">
        <v>895.59199999999998</v>
      </c>
      <c r="F39" s="18">
        <v>0</v>
      </c>
      <c r="G39" s="18">
        <v>0</v>
      </c>
      <c r="H39" s="18">
        <v>9.2260000000000009</v>
      </c>
      <c r="I39" s="19">
        <v>1153.441</v>
      </c>
      <c r="J39" s="18">
        <v>0</v>
      </c>
      <c r="K39" s="18">
        <v>0</v>
      </c>
      <c r="L39" s="18">
        <v>0</v>
      </c>
      <c r="M39" s="19">
        <v>0</v>
      </c>
    </row>
    <row r="40" spans="1:13" x14ac:dyDescent="0.2">
      <c r="A40" s="17" t="s">
        <v>16</v>
      </c>
      <c r="B40" s="18">
        <v>0</v>
      </c>
      <c r="C40" s="18">
        <v>170.78899999999999</v>
      </c>
      <c r="D40" s="18">
        <v>8.3160000000000007</v>
      </c>
      <c r="E40" s="19">
        <v>564.66300000000001</v>
      </c>
      <c r="F40" s="18">
        <v>0</v>
      </c>
      <c r="G40" s="18">
        <v>0</v>
      </c>
      <c r="H40" s="18">
        <v>30.908000000000001</v>
      </c>
      <c r="I40" s="19">
        <v>5074.7340000000004</v>
      </c>
      <c r="J40" s="18">
        <v>0</v>
      </c>
      <c r="K40" s="18">
        <v>0</v>
      </c>
      <c r="L40" s="18">
        <v>0</v>
      </c>
      <c r="M40" s="19">
        <v>0</v>
      </c>
    </row>
    <row r="41" spans="1:13" x14ac:dyDescent="0.2">
      <c r="A41" s="17" t="s">
        <v>17</v>
      </c>
      <c r="B41" s="18">
        <v>0</v>
      </c>
      <c r="C41" s="18">
        <v>445.36799999999999</v>
      </c>
      <c r="D41" s="18">
        <v>91.685000000000002</v>
      </c>
      <c r="E41" s="19">
        <v>971.42600000000004</v>
      </c>
      <c r="F41" s="18">
        <v>0</v>
      </c>
      <c r="G41" s="18">
        <v>558.61300000000006</v>
      </c>
      <c r="H41" s="18">
        <v>142.041</v>
      </c>
      <c r="I41" s="19">
        <v>8452.9580000000005</v>
      </c>
      <c r="J41" s="18">
        <v>784.43600000000004</v>
      </c>
      <c r="K41" s="18">
        <v>0</v>
      </c>
      <c r="L41" s="18">
        <v>18.638999999999999</v>
      </c>
      <c r="M41" s="19">
        <v>1531.6279999999999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1.139</v>
      </c>
      <c r="E42" s="24">
        <v>14.13</v>
      </c>
      <c r="F42" s="23">
        <v>0</v>
      </c>
      <c r="G42" s="23">
        <v>0</v>
      </c>
      <c r="H42" s="23">
        <v>6.4000000000000001E-2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960.4849999999999</v>
      </c>
      <c r="D43" s="25">
        <f t="shared" ref="D43:M43" si="4">SUM(D34:D42)</f>
        <v>128.73400000000001</v>
      </c>
      <c r="E43" s="26">
        <f t="shared" si="4"/>
        <v>3199.0520000000001</v>
      </c>
      <c r="F43" s="25">
        <f t="shared" si="4"/>
        <v>0</v>
      </c>
      <c r="G43" s="25">
        <f t="shared" si="4"/>
        <v>558.61300000000006</v>
      </c>
      <c r="H43" s="25">
        <f t="shared" si="4"/>
        <v>185.154</v>
      </c>
      <c r="I43" s="26">
        <f t="shared" si="4"/>
        <v>16143.279</v>
      </c>
      <c r="J43" s="25">
        <f t="shared" si="4"/>
        <v>784.43600000000004</v>
      </c>
      <c r="K43" s="25">
        <f t="shared" si="4"/>
        <v>0</v>
      </c>
      <c r="L43" s="25">
        <f t="shared" si="4"/>
        <v>18.638999999999999</v>
      </c>
      <c r="M43" s="26">
        <f t="shared" si="4"/>
        <v>1531.6279999999999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8" width="6.28515625" style="8" bestFit="1" customWidth="1"/>
    <col min="9" max="9" width="20.28515625" style="8" bestFit="1" customWidth="1"/>
    <col min="10" max="10" width="10.140625" style="8" bestFit="1" customWidth="1"/>
    <col min="11" max="11" width="5.7109375" style="8" bestFit="1" customWidth="1"/>
    <col min="12" max="12" width="5.85546875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36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18409.476999999999</v>
      </c>
      <c r="D11" s="15">
        <f t="shared" si="0"/>
        <v>1043.5140000000001</v>
      </c>
      <c r="E11" s="16">
        <f t="shared" si="0"/>
        <v>39454.548999999999</v>
      </c>
      <c r="F11" s="14">
        <f t="shared" si="0"/>
        <v>0</v>
      </c>
      <c r="G11" s="14">
        <f t="shared" si="0"/>
        <v>1482.7760000000001</v>
      </c>
      <c r="H11" s="15">
        <f t="shared" si="0"/>
        <v>2967.8090000000002</v>
      </c>
      <c r="I11" s="16">
        <f t="shared" si="0"/>
        <v>276465.24199999997</v>
      </c>
      <c r="J11" s="14">
        <f t="shared" si="0"/>
        <v>14299.127</v>
      </c>
      <c r="K11" s="14">
        <f t="shared" si="0"/>
        <v>0.08</v>
      </c>
      <c r="L11" s="15">
        <f t="shared" si="0"/>
        <v>379.21200000000005</v>
      </c>
      <c r="M11" s="16">
        <f t="shared" si="0"/>
        <v>21290.107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1042.249</v>
      </c>
      <c r="D12" s="18">
        <f t="shared" si="1"/>
        <v>49.85</v>
      </c>
      <c r="E12" s="19">
        <f t="shared" si="1"/>
        <v>2092.3509999999997</v>
      </c>
      <c r="F12" s="18">
        <f t="shared" si="1"/>
        <v>0</v>
      </c>
      <c r="G12" s="18">
        <f t="shared" si="1"/>
        <v>642.38</v>
      </c>
      <c r="H12" s="18">
        <f t="shared" si="1"/>
        <v>247.19</v>
      </c>
      <c r="I12" s="19">
        <f t="shared" si="1"/>
        <v>16115.906999999999</v>
      </c>
      <c r="J12" s="18">
        <f t="shared" si="1"/>
        <v>1929.751</v>
      </c>
      <c r="K12" s="18">
        <f t="shared" si="1"/>
        <v>0</v>
      </c>
      <c r="L12" s="18">
        <f t="shared" si="1"/>
        <v>42.74</v>
      </c>
      <c r="M12" s="19">
        <f t="shared" si="1"/>
        <v>4177.7709999999997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19451.725999999999</v>
      </c>
      <c r="D13" s="25">
        <f t="shared" si="2"/>
        <v>1093.364</v>
      </c>
      <c r="E13" s="26">
        <f t="shared" si="2"/>
        <v>41546.9</v>
      </c>
      <c r="F13" s="25">
        <f t="shared" si="2"/>
        <v>0</v>
      </c>
      <c r="G13" s="25">
        <f t="shared" si="2"/>
        <v>2125.1559999999999</v>
      </c>
      <c r="H13" s="25">
        <f t="shared" si="2"/>
        <v>3214.9990000000003</v>
      </c>
      <c r="I13" s="26">
        <f t="shared" si="2"/>
        <v>292581.14899999998</v>
      </c>
      <c r="J13" s="25">
        <f t="shared" si="2"/>
        <v>16228.878000000001</v>
      </c>
      <c r="K13" s="25">
        <f t="shared" si="2"/>
        <v>0.08</v>
      </c>
      <c r="L13" s="25">
        <f t="shared" si="2"/>
        <v>421.95200000000006</v>
      </c>
      <c r="M13" s="26">
        <f t="shared" si="2"/>
        <v>25467.878000000001</v>
      </c>
    </row>
    <row r="16" spans="1:13" ht="15" x14ac:dyDescent="0.2">
      <c r="A16" s="9" t="s">
        <v>37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2198.0720000000001</v>
      </c>
      <c r="D19" s="15">
        <v>74.313000000000002</v>
      </c>
      <c r="E19" s="16">
        <v>4904.9769999999999</v>
      </c>
      <c r="F19" s="15">
        <v>0</v>
      </c>
      <c r="G19" s="15">
        <v>0</v>
      </c>
      <c r="H19" s="15">
        <v>301.351</v>
      </c>
      <c r="I19" s="16">
        <v>19596.344000000001</v>
      </c>
      <c r="J19" s="15">
        <v>0</v>
      </c>
      <c r="K19" s="15">
        <v>0</v>
      </c>
      <c r="L19" s="15">
        <v>0</v>
      </c>
      <c r="M19" s="16">
        <v>0</v>
      </c>
    </row>
    <row r="20" spans="1:13" x14ac:dyDescent="0.2">
      <c r="A20" s="17" t="s">
        <v>11</v>
      </c>
      <c r="B20" s="18">
        <v>0</v>
      </c>
      <c r="C20" s="18">
        <v>2535.91</v>
      </c>
      <c r="D20" s="18">
        <v>19.478000000000002</v>
      </c>
      <c r="E20" s="19">
        <v>10374.173000000001</v>
      </c>
      <c r="F20" s="18">
        <v>0</v>
      </c>
      <c r="G20" s="18">
        <v>0</v>
      </c>
      <c r="H20" s="18">
        <v>970.79499999999996</v>
      </c>
      <c r="I20" s="19">
        <v>35108.307000000001</v>
      </c>
      <c r="J20" s="18">
        <v>0</v>
      </c>
      <c r="K20" s="18">
        <v>0</v>
      </c>
      <c r="L20" s="18">
        <v>21.738</v>
      </c>
      <c r="M20" s="19">
        <v>989.58799999999997</v>
      </c>
    </row>
    <row r="21" spans="1:13" x14ac:dyDescent="0.2">
      <c r="A21" s="17" t="s">
        <v>12</v>
      </c>
      <c r="B21" s="18">
        <v>0</v>
      </c>
      <c r="C21" s="18">
        <v>3205.3989999999999</v>
      </c>
      <c r="D21" s="18">
        <v>68.891000000000005</v>
      </c>
      <c r="E21" s="19">
        <v>8876.1939999999995</v>
      </c>
      <c r="F21" s="18">
        <v>0</v>
      </c>
      <c r="G21" s="18">
        <v>201.89699999999999</v>
      </c>
      <c r="H21" s="18">
        <v>184.31200000000001</v>
      </c>
      <c r="I21" s="19">
        <v>53332.807000000001</v>
      </c>
      <c r="J21" s="18">
        <v>0</v>
      </c>
      <c r="K21" s="18">
        <v>0</v>
      </c>
      <c r="L21" s="18">
        <v>65.334999999999994</v>
      </c>
      <c r="M21" s="19">
        <v>1461.211</v>
      </c>
    </row>
    <row r="22" spans="1:13" x14ac:dyDescent="0.2">
      <c r="A22" s="17" t="s">
        <v>13</v>
      </c>
      <c r="B22" s="18">
        <v>0</v>
      </c>
      <c r="C22" s="20">
        <v>1210.3019999999999</v>
      </c>
      <c r="D22" s="18">
        <v>39.869</v>
      </c>
      <c r="E22" s="19">
        <v>971.26900000000001</v>
      </c>
      <c r="F22" s="18">
        <v>0</v>
      </c>
      <c r="G22" s="18">
        <v>204.79300000000001</v>
      </c>
      <c r="H22" s="18">
        <v>45.512</v>
      </c>
      <c r="I22" s="19">
        <v>17408.204000000002</v>
      </c>
      <c r="J22" s="18">
        <v>0</v>
      </c>
      <c r="K22" s="18">
        <v>0</v>
      </c>
      <c r="L22" s="18">
        <v>0</v>
      </c>
      <c r="M22" s="19">
        <v>0</v>
      </c>
    </row>
    <row r="23" spans="1:13" x14ac:dyDescent="0.2">
      <c r="A23" s="17" t="s">
        <v>14</v>
      </c>
      <c r="B23" s="18">
        <v>0</v>
      </c>
      <c r="C23" s="18">
        <v>1569.521</v>
      </c>
      <c r="D23" s="18">
        <v>218.76400000000001</v>
      </c>
      <c r="E23" s="19">
        <v>2865.8629999999998</v>
      </c>
      <c r="F23" s="18">
        <v>0</v>
      </c>
      <c r="G23" s="18">
        <v>158.96299999999999</v>
      </c>
      <c r="H23" s="18">
        <v>347.327</v>
      </c>
      <c r="I23" s="19">
        <v>51440.841</v>
      </c>
      <c r="J23" s="18">
        <v>1236.299</v>
      </c>
      <c r="K23" s="18">
        <v>0</v>
      </c>
      <c r="L23" s="18">
        <v>3.5550000000000002</v>
      </c>
      <c r="M23" s="19">
        <v>1632.8879999999999</v>
      </c>
    </row>
    <row r="24" spans="1:13" x14ac:dyDescent="0.2">
      <c r="A24" s="17" t="s">
        <v>15</v>
      </c>
      <c r="B24" s="18">
        <v>0</v>
      </c>
      <c r="C24" s="18">
        <v>1742.8420000000001</v>
      </c>
      <c r="D24" s="18">
        <v>68.28</v>
      </c>
      <c r="E24" s="19">
        <v>1247.366</v>
      </c>
      <c r="F24" s="18">
        <v>0</v>
      </c>
      <c r="G24" s="18">
        <v>36.637999999999998</v>
      </c>
      <c r="H24" s="18">
        <v>152.24600000000001</v>
      </c>
      <c r="I24" s="19">
        <v>13632.58</v>
      </c>
      <c r="J24" s="18">
        <v>7174.5940000000001</v>
      </c>
      <c r="K24" s="18">
        <v>0.08</v>
      </c>
      <c r="L24" s="18">
        <v>129.345</v>
      </c>
      <c r="M24" s="19">
        <v>8416.1540000000005</v>
      </c>
    </row>
    <row r="25" spans="1:13" x14ac:dyDescent="0.2">
      <c r="A25" s="17" t="s">
        <v>16</v>
      </c>
      <c r="B25" s="18">
        <v>0</v>
      </c>
      <c r="C25" s="18">
        <v>1832.9490000000001</v>
      </c>
      <c r="D25" s="18">
        <v>102.066</v>
      </c>
      <c r="E25" s="19">
        <v>1435.143</v>
      </c>
      <c r="F25" s="18">
        <v>0</v>
      </c>
      <c r="G25" s="18">
        <v>135.05199999999999</v>
      </c>
      <c r="H25" s="18">
        <v>279.86500000000001</v>
      </c>
      <c r="I25" s="19">
        <v>22142.614000000001</v>
      </c>
      <c r="J25" s="18">
        <v>776.29300000000001</v>
      </c>
      <c r="K25" s="18">
        <v>0</v>
      </c>
      <c r="L25" s="18">
        <v>6.3550000000000004</v>
      </c>
      <c r="M25" s="19">
        <v>922.399</v>
      </c>
    </row>
    <row r="26" spans="1:13" x14ac:dyDescent="0.2">
      <c r="A26" s="17" t="s">
        <v>17</v>
      </c>
      <c r="B26" s="18">
        <v>0</v>
      </c>
      <c r="C26" s="18">
        <v>2341.8939999999998</v>
      </c>
      <c r="D26" s="18">
        <v>190.10599999999999</v>
      </c>
      <c r="E26" s="19">
        <v>3905.1779999999999</v>
      </c>
      <c r="F26" s="18">
        <v>0</v>
      </c>
      <c r="G26" s="18">
        <v>745.43299999999999</v>
      </c>
      <c r="H26" s="18">
        <v>519.27</v>
      </c>
      <c r="I26" s="19">
        <v>41011.084999999999</v>
      </c>
      <c r="J26" s="18">
        <v>4774.7669999999998</v>
      </c>
      <c r="K26" s="18">
        <v>0</v>
      </c>
      <c r="L26" s="18">
        <v>164.37200000000001</v>
      </c>
      <c r="M26" s="19">
        <v>7219.3959999999997</v>
      </c>
    </row>
    <row r="27" spans="1:13" x14ac:dyDescent="0.2">
      <c r="A27" s="21" t="s">
        <v>18</v>
      </c>
      <c r="B27" s="22">
        <v>0</v>
      </c>
      <c r="C27" s="22">
        <v>1772.588</v>
      </c>
      <c r="D27" s="23">
        <v>261.74700000000001</v>
      </c>
      <c r="E27" s="24">
        <v>4874.3860000000004</v>
      </c>
      <c r="F27" s="23">
        <v>0</v>
      </c>
      <c r="G27" s="23">
        <v>0</v>
      </c>
      <c r="H27" s="23">
        <v>167.131</v>
      </c>
      <c r="I27" s="24">
        <v>22792.46</v>
      </c>
      <c r="J27" s="23">
        <v>337.17399999999998</v>
      </c>
      <c r="K27" s="23">
        <v>0</v>
      </c>
      <c r="L27" s="23">
        <v>-11.488</v>
      </c>
      <c r="M27" s="24">
        <v>648.471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18409.476999999999</v>
      </c>
      <c r="D28" s="25">
        <f t="shared" ref="D28:M28" si="3">SUM(D19:D27)</f>
        <v>1043.5140000000001</v>
      </c>
      <c r="E28" s="26">
        <f t="shared" si="3"/>
        <v>39454.548999999999</v>
      </c>
      <c r="F28" s="25">
        <f t="shared" si="3"/>
        <v>0</v>
      </c>
      <c r="G28" s="25">
        <f t="shared" si="3"/>
        <v>1482.7760000000001</v>
      </c>
      <c r="H28" s="25">
        <f t="shared" si="3"/>
        <v>2967.8090000000002</v>
      </c>
      <c r="I28" s="26">
        <f t="shared" si="3"/>
        <v>276465.24199999997</v>
      </c>
      <c r="J28" s="25">
        <f t="shared" si="3"/>
        <v>14299.127</v>
      </c>
      <c r="K28" s="25">
        <f t="shared" si="3"/>
        <v>0.08</v>
      </c>
      <c r="L28" s="25">
        <f t="shared" si="3"/>
        <v>379.21200000000005</v>
      </c>
      <c r="M28" s="26">
        <f t="shared" si="3"/>
        <v>21290.107</v>
      </c>
    </row>
    <row r="31" spans="1:13" ht="15" x14ac:dyDescent="0.2">
      <c r="A31" s="9" t="s">
        <v>38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61.033999999999999</v>
      </c>
      <c r="D36" s="18">
        <v>8.7720000000000002</v>
      </c>
      <c r="E36" s="19">
        <v>689.26599999999996</v>
      </c>
      <c r="F36" s="18">
        <v>0</v>
      </c>
      <c r="G36" s="18">
        <v>0</v>
      </c>
      <c r="H36" s="18">
        <v>2.8380000000000001</v>
      </c>
      <c r="I36" s="19">
        <v>1290.396</v>
      </c>
      <c r="J36" s="18">
        <v>0</v>
      </c>
      <c r="K36" s="18">
        <v>0</v>
      </c>
      <c r="L36" s="18">
        <v>0</v>
      </c>
      <c r="M36" s="19">
        <v>0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0.38</v>
      </c>
      <c r="I37" s="19">
        <v>168.53200000000001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408.24799999999999</v>
      </c>
      <c r="D39" s="18">
        <v>23.06</v>
      </c>
      <c r="E39" s="19">
        <v>472.036</v>
      </c>
      <c r="F39" s="18">
        <v>0</v>
      </c>
      <c r="G39" s="18">
        <v>0</v>
      </c>
      <c r="H39" s="18">
        <v>21.189</v>
      </c>
      <c r="I39" s="19">
        <v>1832.7919999999999</v>
      </c>
      <c r="J39" s="18">
        <v>0</v>
      </c>
      <c r="K39" s="18">
        <v>0</v>
      </c>
      <c r="L39" s="18">
        <v>0</v>
      </c>
      <c r="M39" s="19">
        <v>0</v>
      </c>
    </row>
    <row r="40" spans="1:13" x14ac:dyDescent="0.2">
      <c r="A40" s="17" t="s">
        <v>16</v>
      </c>
      <c r="B40" s="18">
        <v>0</v>
      </c>
      <c r="C40" s="18">
        <v>108.877</v>
      </c>
      <c r="D40" s="18">
        <v>-25.146999999999998</v>
      </c>
      <c r="E40" s="19">
        <v>424.255</v>
      </c>
      <c r="F40" s="18">
        <v>0</v>
      </c>
      <c r="G40" s="18">
        <v>133.15</v>
      </c>
      <c r="H40" s="18">
        <v>108.37</v>
      </c>
      <c r="I40" s="19">
        <v>4987.3140000000003</v>
      </c>
      <c r="J40" s="18">
        <v>0</v>
      </c>
      <c r="K40" s="18">
        <v>0</v>
      </c>
      <c r="L40" s="18">
        <v>0</v>
      </c>
      <c r="M40" s="19">
        <v>0</v>
      </c>
    </row>
    <row r="41" spans="1:13" x14ac:dyDescent="0.2">
      <c r="A41" s="17" t="s">
        <v>17</v>
      </c>
      <c r="B41" s="18">
        <v>0</v>
      </c>
      <c r="C41" s="18">
        <v>464.09</v>
      </c>
      <c r="D41" s="18">
        <v>42.027000000000001</v>
      </c>
      <c r="E41" s="19">
        <v>491.10500000000002</v>
      </c>
      <c r="F41" s="18">
        <v>0</v>
      </c>
      <c r="G41" s="18">
        <v>509.23</v>
      </c>
      <c r="H41" s="18">
        <v>114.413</v>
      </c>
      <c r="I41" s="19">
        <v>7836.8729999999996</v>
      </c>
      <c r="J41" s="18">
        <v>1929.751</v>
      </c>
      <c r="K41" s="18">
        <v>0</v>
      </c>
      <c r="L41" s="18">
        <v>42.74</v>
      </c>
      <c r="M41" s="19">
        <v>4177.7709999999997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1.1379999999999999</v>
      </c>
      <c r="E42" s="24">
        <v>15.689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1042.249</v>
      </c>
      <c r="D43" s="25">
        <f t="shared" ref="D43:M43" si="4">SUM(D34:D42)</f>
        <v>49.85</v>
      </c>
      <c r="E43" s="26">
        <f t="shared" si="4"/>
        <v>2092.3509999999997</v>
      </c>
      <c r="F43" s="25">
        <f t="shared" si="4"/>
        <v>0</v>
      </c>
      <c r="G43" s="25">
        <f t="shared" si="4"/>
        <v>642.38</v>
      </c>
      <c r="H43" s="25">
        <f t="shared" si="4"/>
        <v>247.19</v>
      </c>
      <c r="I43" s="26">
        <f t="shared" si="4"/>
        <v>16115.906999999999</v>
      </c>
      <c r="J43" s="25">
        <f t="shared" si="4"/>
        <v>1929.751</v>
      </c>
      <c r="K43" s="25">
        <f t="shared" si="4"/>
        <v>0</v>
      </c>
      <c r="L43" s="25">
        <f t="shared" si="4"/>
        <v>42.74</v>
      </c>
      <c r="M43" s="26">
        <f t="shared" si="4"/>
        <v>4177.7709999999997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8" width="6.28515625" style="8" bestFit="1" customWidth="1"/>
    <col min="9" max="9" width="20.28515625" style="8" bestFit="1" customWidth="1"/>
    <col min="10" max="10" width="10.140625" style="8" bestFit="1" customWidth="1"/>
    <col min="11" max="11" width="5.7109375" style="8" bestFit="1" customWidth="1"/>
    <col min="12" max="12" width="9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39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15862.998999999996</v>
      </c>
      <c r="D11" s="15">
        <f t="shared" si="0"/>
        <v>549.41300000000001</v>
      </c>
      <c r="E11" s="16">
        <f t="shared" si="0"/>
        <v>23006.215000000004</v>
      </c>
      <c r="F11" s="14">
        <f t="shared" si="0"/>
        <v>0</v>
      </c>
      <c r="G11" s="14">
        <f t="shared" si="0"/>
        <v>3635.1679999999997</v>
      </c>
      <c r="H11" s="15">
        <f t="shared" si="0"/>
        <v>2508.8340000000003</v>
      </c>
      <c r="I11" s="16">
        <f t="shared" si="0"/>
        <v>269629.77100000001</v>
      </c>
      <c r="J11" s="14">
        <f t="shared" si="0"/>
        <v>35817.620999999999</v>
      </c>
      <c r="K11" s="14">
        <f t="shared" si="0"/>
        <v>0</v>
      </c>
      <c r="L11" s="15">
        <f t="shared" si="0"/>
        <v>1060.2930000000001</v>
      </c>
      <c r="M11" s="16">
        <f t="shared" si="0"/>
        <v>60949.485000000001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782.37699999999995</v>
      </c>
      <c r="D12" s="18">
        <f t="shared" si="1"/>
        <v>79.058999999999983</v>
      </c>
      <c r="E12" s="19">
        <f t="shared" si="1"/>
        <v>1328.4760000000001</v>
      </c>
      <c r="F12" s="18">
        <f t="shared" si="1"/>
        <v>0</v>
      </c>
      <c r="G12" s="18">
        <f t="shared" si="1"/>
        <v>903.346</v>
      </c>
      <c r="H12" s="18">
        <f t="shared" si="1"/>
        <v>275.29700000000003</v>
      </c>
      <c r="I12" s="19">
        <f t="shared" si="1"/>
        <v>15221.353999999999</v>
      </c>
      <c r="J12" s="18">
        <f t="shared" si="1"/>
        <v>1114.779</v>
      </c>
      <c r="K12" s="18">
        <f t="shared" si="1"/>
        <v>0</v>
      </c>
      <c r="L12" s="18">
        <f t="shared" si="1"/>
        <v>23.978000000000002</v>
      </c>
      <c r="M12" s="19">
        <f t="shared" si="1"/>
        <v>5458.1139999999996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16645.375999999997</v>
      </c>
      <c r="D13" s="25">
        <f t="shared" si="2"/>
        <v>628.47199999999998</v>
      </c>
      <c r="E13" s="26">
        <f t="shared" si="2"/>
        <v>24334.691000000003</v>
      </c>
      <c r="F13" s="25">
        <f t="shared" si="2"/>
        <v>0</v>
      </c>
      <c r="G13" s="25">
        <f t="shared" si="2"/>
        <v>4538.5139999999992</v>
      </c>
      <c r="H13" s="25">
        <f t="shared" si="2"/>
        <v>2784.1310000000003</v>
      </c>
      <c r="I13" s="26">
        <f t="shared" si="2"/>
        <v>284851.125</v>
      </c>
      <c r="J13" s="25">
        <f t="shared" si="2"/>
        <v>36932.400000000001</v>
      </c>
      <c r="K13" s="25">
        <f t="shared" si="2"/>
        <v>0</v>
      </c>
      <c r="L13" s="25">
        <f t="shared" si="2"/>
        <v>1084.2710000000002</v>
      </c>
      <c r="M13" s="26">
        <f t="shared" si="2"/>
        <v>66407.599000000002</v>
      </c>
    </row>
    <row r="16" spans="1:13" ht="15" x14ac:dyDescent="0.2">
      <c r="A16" s="9" t="s">
        <v>40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1553.835</v>
      </c>
      <c r="D19" s="15">
        <v>36.259</v>
      </c>
      <c r="E19" s="16">
        <v>3325.105</v>
      </c>
      <c r="F19" s="15">
        <v>0</v>
      </c>
      <c r="G19" s="15">
        <v>0</v>
      </c>
      <c r="H19" s="15">
        <v>266.71499999999997</v>
      </c>
      <c r="I19" s="16">
        <v>19329.632000000001</v>
      </c>
      <c r="J19" s="15">
        <v>409.529</v>
      </c>
      <c r="K19" s="15">
        <v>0</v>
      </c>
      <c r="L19" s="15">
        <v>-7.09</v>
      </c>
      <c r="M19" s="16">
        <v>526.66600000000005</v>
      </c>
    </row>
    <row r="20" spans="1:13" x14ac:dyDescent="0.2">
      <c r="A20" s="17" t="s">
        <v>11</v>
      </c>
      <c r="B20" s="18">
        <v>0</v>
      </c>
      <c r="C20" s="18">
        <v>2822.9290000000001</v>
      </c>
      <c r="D20" s="18">
        <v>25.91</v>
      </c>
      <c r="E20" s="19">
        <v>7478.1480000000001</v>
      </c>
      <c r="F20" s="18">
        <v>0</v>
      </c>
      <c r="G20" s="18">
        <v>0</v>
      </c>
      <c r="H20" s="18">
        <v>170.727</v>
      </c>
      <c r="I20" s="19">
        <v>34937.273999999998</v>
      </c>
      <c r="J20" s="18">
        <v>6278.6670000000004</v>
      </c>
      <c r="K20" s="18">
        <v>0</v>
      </c>
      <c r="L20" s="18">
        <v>69.695999999999998</v>
      </c>
      <c r="M20" s="19">
        <v>7463.23</v>
      </c>
    </row>
    <row r="21" spans="1:13" x14ac:dyDescent="0.2">
      <c r="A21" s="17" t="s">
        <v>12</v>
      </c>
      <c r="B21" s="18">
        <v>0</v>
      </c>
      <c r="C21" s="18">
        <v>3192.2979999999998</v>
      </c>
      <c r="D21" s="18">
        <v>45.329000000000001</v>
      </c>
      <c r="E21" s="19">
        <v>5699.598</v>
      </c>
      <c r="F21" s="18">
        <v>0</v>
      </c>
      <c r="G21" s="18">
        <v>752.26800000000003</v>
      </c>
      <c r="H21" s="18">
        <v>164.82</v>
      </c>
      <c r="I21" s="19">
        <v>51769.19</v>
      </c>
      <c r="J21" s="18">
        <v>6027.3729999999996</v>
      </c>
      <c r="K21" s="18">
        <v>0</v>
      </c>
      <c r="L21" s="18">
        <v>272.09300000000002</v>
      </c>
      <c r="M21" s="19">
        <v>7673.0069999999996</v>
      </c>
    </row>
    <row r="22" spans="1:13" x14ac:dyDescent="0.2">
      <c r="A22" s="17" t="s">
        <v>13</v>
      </c>
      <c r="B22" s="18">
        <v>0</v>
      </c>
      <c r="C22" s="20">
        <v>1103.1389999999999</v>
      </c>
      <c r="D22" s="18">
        <v>12.25</v>
      </c>
      <c r="E22" s="19">
        <v>0</v>
      </c>
      <c r="F22" s="18">
        <v>0</v>
      </c>
      <c r="G22" s="18">
        <v>180.864</v>
      </c>
      <c r="H22" s="18">
        <v>55.817999999999998</v>
      </c>
      <c r="I22" s="19">
        <v>17480.758999999998</v>
      </c>
      <c r="J22" s="18">
        <v>2334.636</v>
      </c>
      <c r="K22" s="18">
        <v>0</v>
      </c>
      <c r="L22" s="18">
        <v>37.994999999999997</v>
      </c>
      <c r="M22" s="19">
        <v>3050.098</v>
      </c>
    </row>
    <row r="23" spans="1:13" x14ac:dyDescent="0.2">
      <c r="A23" s="17" t="s">
        <v>14</v>
      </c>
      <c r="B23" s="18">
        <v>0</v>
      </c>
      <c r="C23" s="18">
        <v>1543.165</v>
      </c>
      <c r="D23" s="18">
        <v>62.673999999999999</v>
      </c>
      <c r="E23" s="19">
        <v>1111.1289999999999</v>
      </c>
      <c r="F23" s="18">
        <v>0</v>
      </c>
      <c r="G23" s="18">
        <v>1590.925</v>
      </c>
      <c r="H23" s="18">
        <v>584.87800000000004</v>
      </c>
      <c r="I23" s="19">
        <v>49557.760000000002</v>
      </c>
      <c r="J23" s="18">
        <v>1359.183</v>
      </c>
      <c r="K23" s="18">
        <v>0</v>
      </c>
      <c r="L23" s="18">
        <v>91.484999999999999</v>
      </c>
      <c r="M23" s="19">
        <v>3140.701</v>
      </c>
    </row>
    <row r="24" spans="1:13" x14ac:dyDescent="0.2">
      <c r="A24" s="17" t="s">
        <v>15</v>
      </c>
      <c r="B24" s="18">
        <v>0</v>
      </c>
      <c r="C24" s="18">
        <v>989.827</v>
      </c>
      <c r="D24" s="18">
        <v>7.7649999999999997</v>
      </c>
      <c r="E24" s="19">
        <v>238.93</v>
      </c>
      <c r="F24" s="18">
        <v>0</v>
      </c>
      <c r="G24" s="18">
        <v>66.378</v>
      </c>
      <c r="H24" s="18">
        <v>184.49299999999999</v>
      </c>
      <c r="I24" s="19">
        <v>13357.375</v>
      </c>
      <c r="J24" s="18">
        <v>7658.2619999999997</v>
      </c>
      <c r="K24" s="18">
        <v>0</v>
      </c>
      <c r="L24" s="18">
        <v>417.40199999999999</v>
      </c>
      <c r="M24" s="19">
        <v>16041.851000000001</v>
      </c>
    </row>
    <row r="25" spans="1:13" x14ac:dyDescent="0.2">
      <c r="A25" s="17" t="s">
        <v>16</v>
      </c>
      <c r="B25" s="18">
        <v>0</v>
      </c>
      <c r="C25" s="18">
        <v>1044.42</v>
      </c>
      <c r="D25" s="18">
        <v>23.334</v>
      </c>
      <c r="E25" s="19">
        <v>350.84699999999998</v>
      </c>
      <c r="F25" s="18">
        <v>0</v>
      </c>
      <c r="G25" s="18">
        <v>210.62700000000001</v>
      </c>
      <c r="H25" s="18">
        <v>252.71700000000001</v>
      </c>
      <c r="I25" s="19">
        <v>21645.238000000001</v>
      </c>
      <c r="J25" s="18">
        <v>2533.4879999999998</v>
      </c>
      <c r="K25" s="18">
        <v>0</v>
      </c>
      <c r="L25" s="18">
        <v>76.097999999999999</v>
      </c>
      <c r="M25" s="19">
        <v>4164.1130000000003</v>
      </c>
    </row>
    <row r="26" spans="1:13" x14ac:dyDescent="0.2">
      <c r="A26" s="17" t="s">
        <v>17</v>
      </c>
      <c r="B26" s="18">
        <v>0</v>
      </c>
      <c r="C26" s="18">
        <v>1843.819</v>
      </c>
      <c r="D26" s="18">
        <v>117.318</v>
      </c>
      <c r="E26" s="19">
        <v>1872.4649999999999</v>
      </c>
      <c r="F26" s="18">
        <v>0</v>
      </c>
      <c r="G26" s="18">
        <v>646.31899999999996</v>
      </c>
      <c r="H26" s="18">
        <v>654.06700000000001</v>
      </c>
      <c r="I26" s="19">
        <v>39122.290999999997</v>
      </c>
      <c r="J26" s="18">
        <v>8149.0780000000004</v>
      </c>
      <c r="K26" s="18">
        <v>0</v>
      </c>
      <c r="L26" s="18">
        <v>102.223</v>
      </c>
      <c r="M26" s="19">
        <v>16975.453000000001</v>
      </c>
    </row>
    <row r="27" spans="1:13" x14ac:dyDescent="0.2">
      <c r="A27" s="21" t="s">
        <v>18</v>
      </c>
      <c r="B27" s="22">
        <v>0</v>
      </c>
      <c r="C27" s="22">
        <v>1769.567</v>
      </c>
      <c r="D27" s="23">
        <v>218.57400000000001</v>
      </c>
      <c r="E27" s="24">
        <v>2929.9929999999999</v>
      </c>
      <c r="F27" s="23">
        <v>0</v>
      </c>
      <c r="G27" s="23">
        <v>187.78700000000001</v>
      </c>
      <c r="H27" s="23">
        <v>174.59899999999999</v>
      </c>
      <c r="I27" s="24">
        <v>22430.252</v>
      </c>
      <c r="J27" s="23">
        <v>1067.405</v>
      </c>
      <c r="K27" s="23">
        <v>0</v>
      </c>
      <c r="L27" s="23">
        <v>0.39100000000000001</v>
      </c>
      <c r="M27" s="24">
        <v>1914.366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15862.998999999996</v>
      </c>
      <c r="D28" s="25">
        <f t="shared" ref="D28:M28" si="3">SUM(D19:D27)</f>
        <v>549.41300000000001</v>
      </c>
      <c r="E28" s="26">
        <f t="shared" si="3"/>
        <v>23006.215000000004</v>
      </c>
      <c r="F28" s="25">
        <f t="shared" si="3"/>
        <v>0</v>
      </c>
      <c r="G28" s="25">
        <f t="shared" si="3"/>
        <v>3635.1679999999997</v>
      </c>
      <c r="H28" s="25">
        <f t="shared" si="3"/>
        <v>2508.8340000000003</v>
      </c>
      <c r="I28" s="26">
        <f t="shared" si="3"/>
        <v>269629.77100000001</v>
      </c>
      <c r="J28" s="25">
        <f t="shared" si="3"/>
        <v>35817.620999999999</v>
      </c>
      <c r="K28" s="25">
        <f t="shared" si="3"/>
        <v>0</v>
      </c>
      <c r="L28" s="25">
        <f t="shared" si="3"/>
        <v>1060.2930000000001</v>
      </c>
      <c r="M28" s="26">
        <f t="shared" si="3"/>
        <v>60949.485000000001</v>
      </c>
    </row>
    <row r="31" spans="1:13" ht="15" x14ac:dyDescent="0.2">
      <c r="A31" s="9" t="s">
        <v>41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194.499</v>
      </c>
      <c r="D36" s="18">
        <v>36.850999999999999</v>
      </c>
      <c r="E36" s="19">
        <v>527.79399999999998</v>
      </c>
      <c r="F36" s="18">
        <v>0</v>
      </c>
      <c r="G36" s="18">
        <v>0</v>
      </c>
      <c r="H36" s="18">
        <v>1.6</v>
      </c>
      <c r="I36" s="19">
        <v>1288.796</v>
      </c>
      <c r="J36" s="18">
        <v>404.95800000000003</v>
      </c>
      <c r="K36" s="18">
        <v>0</v>
      </c>
      <c r="L36" s="18">
        <v>3.4780000000000002</v>
      </c>
      <c r="M36" s="19">
        <v>400.48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0.41499999999999998</v>
      </c>
      <c r="I37" s="19">
        <v>168.11699999999999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212.49799999999999</v>
      </c>
      <c r="D39" s="18">
        <v>14.651</v>
      </c>
      <c r="E39" s="19">
        <v>251.971</v>
      </c>
      <c r="F39" s="18">
        <v>0</v>
      </c>
      <c r="G39" s="18">
        <v>0</v>
      </c>
      <c r="H39" s="18">
        <v>26.167999999999999</v>
      </c>
      <c r="I39" s="19">
        <v>2006.644</v>
      </c>
      <c r="J39" s="18">
        <v>29.995000000000001</v>
      </c>
      <c r="K39" s="18">
        <v>0</v>
      </c>
      <c r="L39" s="18">
        <v>2.3740000000000001</v>
      </c>
      <c r="M39" s="19">
        <v>27.620999999999999</v>
      </c>
    </row>
    <row r="40" spans="1:13" x14ac:dyDescent="0.2">
      <c r="A40" s="17" t="s">
        <v>16</v>
      </c>
      <c r="B40" s="18">
        <v>0</v>
      </c>
      <c r="C40" s="18">
        <v>161.791</v>
      </c>
      <c r="D40" s="18">
        <v>3.0219999999999998</v>
      </c>
      <c r="E40" s="19">
        <v>259.35000000000002</v>
      </c>
      <c r="F40" s="18">
        <v>0</v>
      </c>
      <c r="G40" s="18">
        <v>44.74</v>
      </c>
      <c r="H40" s="18">
        <v>20.314</v>
      </c>
      <c r="I40" s="19">
        <v>4928.72</v>
      </c>
      <c r="J40" s="18">
        <v>0</v>
      </c>
      <c r="K40" s="18">
        <v>0</v>
      </c>
      <c r="L40" s="18">
        <v>0</v>
      </c>
      <c r="M40" s="19">
        <v>0</v>
      </c>
    </row>
    <row r="41" spans="1:13" x14ac:dyDescent="0.2">
      <c r="A41" s="17" t="s">
        <v>17</v>
      </c>
      <c r="B41" s="18">
        <v>0</v>
      </c>
      <c r="C41" s="18">
        <v>213.589</v>
      </c>
      <c r="D41" s="18">
        <v>24.09</v>
      </c>
      <c r="E41" s="19">
        <v>276.81400000000002</v>
      </c>
      <c r="F41" s="18">
        <v>0</v>
      </c>
      <c r="G41" s="18">
        <v>858.60599999999999</v>
      </c>
      <c r="H41" s="18">
        <v>226.8</v>
      </c>
      <c r="I41" s="19">
        <v>6829.0770000000002</v>
      </c>
      <c r="J41" s="18">
        <v>679.82600000000002</v>
      </c>
      <c r="K41" s="18">
        <v>0</v>
      </c>
      <c r="L41" s="18">
        <v>18.126000000000001</v>
      </c>
      <c r="M41" s="19">
        <v>5030.0129999999999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0.44500000000000001</v>
      </c>
      <c r="E42" s="24">
        <v>12.547000000000001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782.37699999999995</v>
      </c>
      <c r="D43" s="25">
        <f t="shared" ref="D43:M43" si="4">SUM(D34:D42)</f>
        <v>79.058999999999983</v>
      </c>
      <c r="E43" s="26">
        <f t="shared" si="4"/>
        <v>1328.4760000000001</v>
      </c>
      <c r="F43" s="25">
        <f t="shared" si="4"/>
        <v>0</v>
      </c>
      <c r="G43" s="25">
        <f t="shared" si="4"/>
        <v>903.346</v>
      </c>
      <c r="H43" s="25">
        <f t="shared" si="4"/>
        <v>275.29700000000003</v>
      </c>
      <c r="I43" s="26">
        <f t="shared" si="4"/>
        <v>15221.353999999999</v>
      </c>
      <c r="J43" s="25">
        <f t="shared" si="4"/>
        <v>1114.779</v>
      </c>
      <c r="K43" s="25">
        <f t="shared" si="4"/>
        <v>0</v>
      </c>
      <c r="L43" s="25">
        <f t="shared" si="4"/>
        <v>23.978000000000002</v>
      </c>
      <c r="M43" s="26">
        <f t="shared" si="4"/>
        <v>5458.1139999999996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8" width="6.28515625" style="8" bestFit="1" customWidth="1"/>
    <col min="9" max="9" width="20.28515625" style="8" bestFit="1" customWidth="1"/>
    <col min="10" max="10" width="10.140625" style="8" bestFit="1" customWidth="1"/>
    <col min="11" max="11" width="5.7109375" style="8" bestFit="1" customWidth="1"/>
    <col min="12" max="12" width="9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42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11972.708999999999</v>
      </c>
      <c r="D11" s="15">
        <f t="shared" si="0"/>
        <v>265.73199999999997</v>
      </c>
      <c r="E11" s="16">
        <f t="shared" si="0"/>
        <v>10371.684999999999</v>
      </c>
      <c r="F11" s="14">
        <f t="shared" si="0"/>
        <v>0</v>
      </c>
      <c r="G11" s="14">
        <f t="shared" si="0"/>
        <v>7058.9080000000004</v>
      </c>
      <c r="H11" s="15">
        <f t="shared" si="0"/>
        <v>2667.5930000000003</v>
      </c>
      <c r="I11" s="16">
        <f t="shared" si="0"/>
        <v>259997.12699999998</v>
      </c>
      <c r="J11" s="14">
        <f t="shared" si="0"/>
        <v>52569.072999999997</v>
      </c>
      <c r="K11" s="14">
        <f t="shared" si="0"/>
        <v>3.0409999999999999</v>
      </c>
      <c r="L11" s="15">
        <f t="shared" si="0"/>
        <v>1356.2649999999999</v>
      </c>
      <c r="M11" s="16">
        <f t="shared" si="0"/>
        <v>116133.74800000001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603.17499999999995</v>
      </c>
      <c r="D12" s="18">
        <f t="shared" si="1"/>
        <v>40.255000000000003</v>
      </c>
      <c r="E12" s="19">
        <f t="shared" si="1"/>
        <v>743.75200000000007</v>
      </c>
      <c r="F12" s="18">
        <f t="shared" si="1"/>
        <v>0</v>
      </c>
      <c r="G12" s="18">
        <f t="shared" si="1"/>
        <v>1035.8419999999999</v>
      </c>
      <c r="H12" s="18">
        <f t="shared" si="1"/>
        <v>94.000999999999991</v>
      </c>
      <c r="I12" s="19">
        <f t="shared" si="1"/>
        <v>14382.016</v>
      </c>
      <c r="J12" s="18">
        <f t="shared" si="1"/>
        <v>489.57399999999996</v>
      </c>
      <c r="K12" s="18">
        <f t="shared" si="1"/>
        <v>0</v>
      </c>
      <c r="L12" s="18">
        <f t="shared" si="1"/>
        <v>18.768999999999998</v>
      </c>
      <c r="M12" s="19">
        <f t="shared" si="1"/>
        <v>6204.8360000000002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12575.883999999998</v>
      </c>
      <c r="D13" s="25">
        <f t="shared" si="2"/>
        <v>305.98699999999997</v>
      </c>
      <c r="E13" s="26">
        <f t="shared" si="2"/>
        <v>11115.437</v>
      </c>
      <c r="F13" s="25">
        <f t="shared" si="2"/>
        <v>0</v>
      </c>
      <c r="G13" s="25">
        <f t="shared" si="2"/>
        <v>8094.75</v>
      </c>
      <c r="H13" s="25">
        <f t="shared" si="2"/>
        <v>2761.5940000000005</v>
      </c>
      <c r="I13" s="26">
        <f t="shared" si="2"/>
        <v>274379.14299999998</v>
      </c>
      <c r="J13" s="25">
        <f t="shared" si="2"/>
        <v>53058.646999999997</v>
      </c>
      <c r="K13" s="25">
        <f t="shared" si="2"/>
        <v>3.0409999999999999</v>
      </c>
      <c r="L13" s="25">
        <f t="shared" si="2"/>
        <v>1375.0339999999999</v>
      </c>
      <c r="M13" s="26">
        <f t="shared" si="2"/>
        <v>122338.584</v>
      </c>
    </row>
    <row r="16" spans="1:13" ht="15" x14ac:dyDescent="0.2">
      <c r="A16" s="9" t="s">
        <v>43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759.48800000000006</v>
      </c>
      <c r="D19" s="15">
        <v>41.332999999999998</v>
      </c>
      <c r="E19" s="16">
        <v>2585.8980000000001</v>
      </c>
      <c r="F19" s="15">
        <v>0</v>
      </c>
      <c r="G19" s="15">
        <v>0</v>
      </c>
      <c r="H19" s="15">
        <v>220.59</v>
      </c>
      <c r="I19" s="16">
        <v>19154.675999999999</v>
      </c>
      <c r="J19" s="15">
        <v>4651.1090000000004</v>
      </c>
      <c r="K19" s="15">
        <v>0</v>
      </c>
      <c r="L19" s="15">
        <v>107.45699999999999</v>
      </c>
      <c r="M19" s="16">
        <v>5119.8149999999996</v>
      </c>
    </row>
    <row r="20" spans="1:13" x14ac:dyDescent="0.2">
      <c r="A20" s="17" t="s">
        <v>11</v>
      </c>
      <c r="B20" s="18">
        <v>0</v>
      </c>
      <c r="C20" s="18">
        <v>3187.337</v>
      </c>
      <c r="D20" s="18">
        <v>-125.26600000000001</v>
      </c>
      <c r="E20" s="19">
        <v>4111.0889999999999</v>
      </c>
      <c r="F20" s="18">
        <v>0</v>
      </c>
      <c r="G20" s="18">
        <v>52.267000000000003</v>
      </c>
      <c r="H20" s="18">
        <v>254.553</v>
      </c>
      <c r="I20" s="19">
        <v>34835.904000000002</v>
      </c>
      <c r="J20" s="18">
        <v>6963.5839999999998</v>
      </c>
      <c r="K20" s="18">
        <v>0</v>
      </c>
      <c r="L20" s="18">
        <v>259.89999999999998</v>
      </c>
      <c r="M20" s="19">
        <v>14496.045</v>
      </c>
    </row>
    <row r="21" spans="1:13" x14ac:dyDescent="0.2">
      <c r="A21" s="17" t="s">
        <v>12</v>
      </c>
      <c r="B21" s="18">
        <v>0</v>
      </c>
      <c r="C21" s="18">
        <v>3643.91</v>
      </c>
      <c r="D21" s="18">
        <v>-12.82</v>
      </c>
      <c r="E21" s="19">
        <v>1944.93</v>
      </c>
      <c r="F21" s="18">
        <v>0</v>
      </c>
      <c r="G21" s="18">
        <v>355.23700000000002</v>
      </c>
      <c r="H21" s="18">
        <v>285.32799999999997</v>
      </c>
      <c r="I21" s="19">
        <v>48953.286999999997</v>
      </c>
      <c r="J21" s="18">
        <v>16608.170999999998</v>
      </c>
      <c r="K21" s="18">
        <v>0</v>
      </c>
      <c r="L21" s="18">
        <v>402.06900000000002</v>
      </c>
      <c r="M21" s="19">
        <v>24494.376</v>
      </c>
    </row>
    <row r="22" spans="1:13" x14ac:dyDescent="0.2">
      <c r="A22" s="17" t="s">
        <v>13</v>
      </c>
      <c r="B22" s="18">
        <v>0</v>
      </c>
      <c r="C22" s="20">
        <v>0</v>
      </c>
      <c r="D22" s="18">
        <v>0</v>
      </c>
      <c r="E22" s="19">
        <v>0</v>
      </c>
      <c r="F22" s="18">
        <v>0</v>
      </c>
      <c r="G22" s="18">
        <v>778.86</v>
      </c>
      <c r="H22" s="18">
        <v>119.745</v>
      </c>
      <c r="I22" s="19">
        <v>18528.598000000002</v>
      </c>
      <c r="J22" s="18">
        <v>3162.3359999999998</v>
      </c>
      <c r="K22" s="18">
        <v>0</v>
      </c>
      <c r="L22" s="18">
        <v>146.51</v>
      </c>
      <c r="M22" s="19">
        <v>6771.9040000000005</v>
      </c>
    </row>
    <row r="23" spans="1:13" x14ac:dyDescent="0.2">
      <c r="A23" s="17" t="s">
        <v>14</v>
      </c>
      <c r="B23" s="18">
        <v>0</v>
      </c>
      <c r="C23" s="18">
        <v>935.13</v>
      </c>
      <c r="D23" s="18">
        <v>17.962</v>
      </c>
      <c r="E23" s="19">
        <v>132.31299999999999</v>
      </c>
      <c r="F23" s="18">
        <v>0</v>
      </c>
      <c r="G23" s="18">
        <v>2493.5700000000002</v>
      </c>
      <c r="H23" s="18">
        <v>548.85400000000004</v>
      </c>
      <c r="I23" s="19">
        <v>46495.247000000003</v>
      </c>
      <c r="J23" s="18">
        <v>2194.71</v>
      </c>
      <c r="K23" s="18">
        <v>0</v>
      </c>
      <c r="L23" s="18">
        <v>45.889000000000003</v>
      </c>
      <c r="M23" s="19">
        <v>5894.1540000000005</v>
      </c>
    </row>
    <row r="24" spans="1:13" x14ac:dyDescent="0.2">
      <c r="A24" s="17" t="s">
        <v>15</v>
      </c>
      <c r="B24" s="18">
        <v>0</v>
      </c>
      <c r="C24" s="18">
        <v>206.42699999999999</v>
      </c>
      <c r="D24" s="18">
        <v>-6.4059999999999997</v>
      </c>
      <c r="E24" s="19">
        <v>19.914999999999999</v>
      </c>
      <c r="F24" s="18">
        <v>0</v>
      </c>
      <c r="G24" s="18">
        <v>411.84899999999999</v>
      </c>
      <c r="H24" s="18">
        <v>174.14099999999999</v>
      </c>
      <c r="I24" s="19">
        <v>13182.365</v>
      </c>
      <c r="J24" s="18">
        <v>6949.76</v>
      </c>
      <c r="K24" s="18">
        <v>3.0409999999999999</v>
      </c>
      <c r="L24" s="18">
        <v>188.27500000000001</v>
      </c>
      <c r="M24" s="19">
        <v>23590.999</v>
      </c>
    </row>
    <row r="25" spans="1:13" x14ac:dyDescent="0.2">
      <c r="A25" s="17" t="s">
        <v>16</v>
      </c>
      <c r="B25" s="18">
        <v>0</v>
      </c>
      <c r="C25" s="18">
        <v>236.96299999999999</v>
      </c>
      <c r="D25" s="18">
        <v>3.9350000000000001</v>
      </c>
      <c r="E25" s="19">
        <v>110.05500000000001</v>
      </c>
      <c r="F25" s="18">
        <v>0</v>
      </c>
      <c r="G25" s="18">
        <v>593.81799999999998</v>
      </c>
      <c r="H25" s="18">
        <v>140.751</v>
      </c>
      <c r="I25" s="19">
        <v>20913.452000000001</v>
      </c>
      <c r="J25" s="18">
        <v>6219.875</v>
      </c>
      <c r="K25" s="18">
        <v>0</v>
      </c>
      <c r="L25" s="18">
        <v>84.897999999999996</v>
      </c>
      <c r="M25" s="19">
        <v>10546.696</v>
      </c>
    </row>
    <row r="26" spans="1:13" x14ac:dyDescent="0.2">
      <c r="A26" s="17" t="s">
        <v>17</v>
      </c>
      <c r="B26" s="18">
        <v>0</v>
      </c>
      <c r="C26" s="18">
        <v>1310.452</v>
      </c>
      <c r="D26" s="18">
        <v>49.972999999999999</v>
      </c>
      <c r="E26" s="19">
        <v>464.49799999999999</v>
      </c>
      <c r="F26" s="18">
        <v>0</v>
      </c>
      <c r="G26" s="18">
        <v>1807.54</v>
      </c>
      <c r="H26" s="18">
        <v>711.072</v>
      </c>
      <c r="I26" s="19">
        <v>36671.538999999997</v>
      </c>
      <c r="J26" s="18">
        <v>3215.3009999999999</v>
      </c>
      <c r="K26" s="18">
        <v>0</v>
      </c>
      <c r="L26" s="18">
        <v>113.459</v>
      </c>
      <c r="M26" s="19">
        <v>20169.895</v>
      </c>
    </row>
    <row r="27" spans="1:13" x14ac:dyDescent="0.2">
      <c r="A27" s="21" t="s">
        <v>18</v>
      </c>
      <c r="B27" s="22">
        <v>0</v>
      </c>
      <c r="C27" s="22">
        <v>1693.002</v>
      </c>
      <c r="D27" s="23">
        <v>297.02100000000002</v>
      </c>
      <c r="E27" s="24">
        <v>1002.987</v>
      </c>
      <c r="F27" s="23">
        <v>0</v>
      </c>
      <c r="G27" s="23">
        <v>565.76700000000005</v>
      </c>
      <c r="H27" s="23">
        <v>212.559</v>
      </c>
      <c r="I27" s="24">
        <v>21262.059000000001</v>
      </c>
      <c r="J27" s="23">
        <v>2604.2269999999999</v>
      </c>
      <c r="K27" s="23">
        <v>0</v>
      </c>
      <c r="L27" s="23">
        <v>7.8079999999999998</v>
      </c>
      <c r="M27" s="24">
        <v>5049.8639999999996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11972.708999999999</v>
      </c>
      <c r="D28" s="25">
        <f t="shared" ref="D28:M28" si="3">SUM(D19:D27)</f>
        <v>265.73199999999997</v>
      </c>
      <c r="E28" s="26">
        <f t="shared" si="3"/>
        <v>10371.684999999999</v>
      </c>
      <c r="F28" s="25">
        <f t="shared" si="3"/>
        <v>0</v>
      </c>
      <c r="G28" s="25">
        <f t="shared" si="3"/>
        <v>7058.9080000000004</v>
      </c>
      <c r="H28" s="25">
        <f t="shared" si="3"/>
        <v>2667.5930000000003</v>
      </c>
      <c r="I28" s="26">
        <f t="shared" si="3"/>
        <v>259997.12699999998</v>
      </c>
      <c r="J28" s="25">
        <f t="shared" si="3"/>
        <v>52569.072999999997</v>
      </c>
      <c r="K28" s="25">
        <f t="shared" si="3"/>
        <v>3.0409999999999999</v>
      </c>
      <c r="L28" s="25">
        <f t="shared" si="3"/>
        <v>1356.2649999999999</v>
      </c>
      <c r="M28" s="26">
        <f t="shared" si="3"/>
        <v>116133.74800000001</v>
      </c>
    </row>
    <row r="31" spans="1:13" ht="15" x14ac:dyDescent="0.2">
      <c r="A31" s="9" t="s">
        <v>44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47.073</v>
      </c>
      <c r="D36" s="18">
        <v>-4.1719999999999997</v>
      </c>
      <c r="E36" s="19">
        <v>473.91300000000001</v>
      </c>
      <c r="F36" s="18">
        <v>0</v>
      </c>
      <c r="G36" s="18">
        <v>0</v>
      </c>
      <c r="H36" s="18">
        <v>2.3490000000000002</v>
      </c>
      <c r="I36" s="19">
        <v>1282.9179999999999</v>
      </c>
      <c r="J36" s="18">
        <v>9.9700000000000006</v>
      </c>
      <c r="K36" s="18">
        <v>0</v>
      </c>
      <c r="L36" s="18">
        <v>6.1980000000000004</v>
      </c>
      <c r="M36" s="19">
        <v>394.29199999999997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0.58799999999999997</v>
      </c>
      <c r="I37" s="19">
        <v>167.517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240.738</v>
      </c>
      <c r="D39" s="18">
        <v>13.42</v>
      </c>
      <c r="E39" s="19">
        <v>16.739000000000001</v>
      </c>
      <c r="F39" s="18">
        <v>0</v>
      </c>
      <c r="G39" s="18">
        <v>0</v>
      </c>
      <c r="H39" s="18">
        <v>12.443</v>
      </c>
      <c r="I39" s="19">
        <v>1942.16</v>
      </c>
      <c r="J39" s="18">
        <v>0</v>
      </c>
      <c r="K39" s="18">
        <v>0</v>
      </c>
      <c r="L39" s="18">
        <v>0.05</v>
      </c>
      <c r="M39" s="19">
        <v>27.571000000000002</v>
      </c>
    </row>
    <row r="40" spans="1:13" x14ac:dyDescent="0.2">
      <c r="A40" s="17" t="s">
        <v>16</v>
      </c>
      <c r="B40" s="18">
        <v>0</v>
      </c>
      <c r="C40" s="18">
        <v>86.031000000000006</v>
      </c>
      <c r="D40" s="18">
        <v>-3.226</v>
      </c>
      <c r="E40" s="19">
        <v>167.881</v>
      </c>
      <c r="F40" s="18">
        <v>0</v>
      </c>
      <c r="G40" s="18">
        <v>47.210999999999999</v>
      </c>
      <c r="H40" s="18">
        <v>12.637</v>
      </c>
      <c r="I40" s="19">
        <v>5175.4250000000002</v>
      </c>
      <c r="J40" s="18">
        <v>217.67599999999999</v>
      </c>
      <c r="K40" s="18">
        <v>0</v>
      </c>
      <c r="L40" s="18">
        <v>1.3440000000000001</v>
      </c>
      <c r="M40" s="19">
        <v>502.209</v>
      </c>
    </row>
    <row r="41" spans="1:13" x14ac:dyDescent="0.2">
      <c r="A41" s="17" t="s">
        <v>17</v>
      </c>
      <c r="B41" s="18">
        <v>0</v>
      </c>
      <c r="C41" s="18">
        <v>229.333</v>
      </c>
      <c r="D41" s="18">
        <v>34.151000000000003</v>
      </c>
      <c r="E41" s="19">
        <v>72.754000000000005</v>
      </c>
      <c r="F41" s="18">
        <v>0</v>
      </c>
      <c r="G41" s="18">
        <v>988.63099999999997</v>
      </c>
      <c r="H41" s="18">
        <v>65.983999999999995</v>
      </c>
      <c r="I41" s="19">
        <v>5813.9960000000001</v>
      </c>
      <c r="J41" s="18">
        <v>261.928</v>
      </c>
      <c r="K41" s="18">
        <v>0</v>
      </c>
      <c r="L41" s="18">
        <v>11.177</v>
      </c>
      <c r="M41" s="19">
        <v>5280.7640000000001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8.2000000000000003E-2</v>
      </c>
      <c r="E42" s="24">
        <v>12.465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603.17499999999995</v>
      </c>
      <c r="D43" s="25">
        <f t="shared" ref="D43:M43" si="4">SUM(D34:D42)</f>
        <v>40.255000000000003</v>
      </c>
      <c r="E43" s="26">
        <f t="shared" si="4"/>
        <v>743.75200000000007</v>
      </c>
      <c r="F43" s="25">
        <f t="shared" si="4"/>
        <v>0</v>
      </c>
      <c r="G43" s="25">
        <f t="shared" si="4"/>
        <v>1035.8419999999999</v>
      </c>
      <c r="H43" s="25">
        <f t="shared" si="4"/>
        <v>94.000999999999991</v>
      </c>
      <c r="I43" s="26">
        <f t="shared" si="4"/>
        <v>14382.016</v>
      </c>
      <c r="J43" s="25">
        <f t="shared" si="4"/>
        <v>489.57399999999996</v>
      </c>
      <c r="K43" s="25">
        <f t="shared" si="4"/>
        <v>0</v>
      </c>
      <c r="L43" s="25">
        <f t="shared" si="4"/>
        <v>18.768999999999998</v>
      </c>
      <c r="M43" s="26">
        <f t="shared" si="4"/>
        <v>6204.8360000000002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10.140625" style="8" bestFit="1" customWidth="1"/>
    <col min="11" max="11" width="5.7109375" style="8" bestFit="1" customWidth="1"/>
    <col min="12" max="12" width="9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45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5493.2579999999998</v>
      </c>
      <c r="D11" s="15">
        <f t="shared" si="0"/>
        <v>121.52400000000002</v>
      </c>
      <c r="E11" s="16">
        <f t="shared" si="0"/>
        <v>4706.0499999999993</v>
      </c>
      <c r="F11" s="14">
        <f t="shared" si="0"/>
        <v>0</v>
      </c>
      <c r="G11" s="14">
        <f t="shared" si="0"/>
        <v>12628.989000000001</v>
      </c>
      <c r="H11" s="15">
        <f t="shared" si="0"/>
        <v>3659.7919999999995</v>
      </c>
      <c r="I11" s="16">
        <f t="shared" si="0"/>
        <v>243795.272</v>
      </c>
      <c r="J11" s="14">
        <f t="shared" si="0"/>
        <v>23790.087000000003</v>
      </c>
      <c r="K11" s="14">
        <f t="shared" si="0"/>
        <v>24.813000000000002</v>
      </c>
      <c r="L11" s="15">
        <f t="shared" si="0"/>
        <v>1098.8130000000001</v>
      </c>
      <c r="M11" s="16">
        <f t="shared" si="0"/>
        <v>141227.28100000002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289.09199999999998</v>
      </c>
      <c r="D12" s="18">
        <f t="shared" si="1"/>
        <v>-3.8019999999999992</v>
      </c>
      <c r="E12" s="19">
        <f t="shared" si="1"/>
        <v>439.29899999999998</v>
      </c>
      <c r="F12" s="18">
        <f t="shared" si="1"/>
        <v>0</v>
      </c>
      <c r="G12" s="18">
        <f t="shared" si="1"/>
        <v>1201.5260000000001</v>
      </c>
      <c r="H12" s="18">
        <f t="shared" si="1"/>
        <v>136.33799999999999</v>
      </c>
      <c r="I12" s="19">
        <f t="shared" si="1"/>
        <v>12956.528</v>
      </c>
      <c r="J12" s="18">
        <f t="shared" si="1"/>
        <v>265.04500000000002</v>
      </c>
      <c r="K12" s="18">
        <f t="shared" si="1"/>
        <v>0</v>
      </c>
      <c r="L12" s="18">
        <f t="shared" si="1"/>
        <v>23.2</v>
      </c>
      <c r="M12" s="19">
        <f t="shared" si="1"/>
        <v>6615.6779999999999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5782.3499999999995</v>
      </c>
      <c r="D13" s="25">
        <f t="shared" si="2"/>
        <v>117.72200000000002</v>
      </c>
      <c r="E13" s="26">
        <f t="shared" si="2"/>
        <v>5145.3489999999993</v>
      </c>
      <c r="F13" s="25">
        <f t="shared" si="2"/>
        <v>0</v>
      </c>
      <c r="G13" s="25">
        <f t="shared" si="2"/>
        <v>13830.515000000001</v>
      </c>
      <c r="H13" s="25">
        <f t="shared" si="2"/>
        <v>3796.1299999999997</v>
      </c>
      <c r="I13" s="26">
        <f t="shared" si="2"/>
        <v>256751.8</v>
      </c>
      <c r="J13" s="25">
        <f t="shared" si="2"/>
        <v>24055.132000000001</v>
      </c>
      <c r="K13" s="25">
        <f t="shared" si="2"/>
        <v>24.813000000000002</v>
      </c>
      <c r="L13" s="25">
        <f t="shared" si="2"/>
        <v>1122.0130000000001</v>
      </c>
      <c r="M13" s="26">
        <f t="shared" si="2"/>
        <v>147842.95900000003</v>
      </c>
    </row>
    <row r="16" spans="1:13" ht="15" x14ac:dyDescent="0.2">
      <c r="A16" s="9" t="s">
        <v>46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726.92600000000004</v>
      </c>
      <c r="D19" s="15">
        <v>27.01</v>
      </c>
      <c r="E19" s="16">
        <v>1870.03</v>
      </c>
      <c r="F19" s="15">
        <v>0</v>
      </c>
      <c r="G19" s="15">
        <v>151.57599999999999</v>
      </c>
      <c r="H19" s="15">
        <v>773.81600000000003</v>
      </c>
      <c r="I19" s="16">
        <v>18337.913</v>
      </c>
      <c r="J19" s="15">
        <v>8427.8259999999991</v>
      </c>
      <c r="K19" s="15">
        <v>0</v>
      </c>
      <c r="L19" s="15">
        <v>421.45600000000002</v>
      </c>
      <c r="M19" s="16">
        <v>13308.01</v>
      </c>
    </row>
    <row r="20" spans="1:13" x14ac:dyDescent="0.2">
      <c r="A20" s="17" t="s">
        <v>11</v>
      </c>
      <c r="B20" s="18">
        <v>0</v>
      </c>
      <c r="C20" s="18">
        <v>1896.2190000000001</v>
      </c>
      <c r="D20" s="18">
        <v>-58.08</v>
      </c>
      <c r="E20" s="19">
        <v>2135.2979999999998</v>
      </c>
      <c r="F20" s="18">
        <v>0</v>
      </c>
      <c r="G20" s="18">
        <v>243.77799999999999</v>
      </c>
      <c r="H20" s="18">
        <v>148.999</v>
      </c>
      <c r="I20" s="19">
        <v>34508.786999999997</v>
      </c>
      <c r="J20" s="18">
        <v>3652.1329999999998</v>
      </c>
      <c r="K20" s="18">
        <v>0</v>
      </c>
      <c r="L20" s="18">
        <v>103.967</v>
      </c>
      <c r="M20" s="19">
        <v>18044.199000000001</v>
      </c>
    </row>
    <row r="21" spans="1:13" x14ac:dyDescent="0.2">
      <c r="A21" s="17" t="s">
        <v>12</v>
      </c>
      <c r="B21" s="18">
        <v>0</v>
      </c>
      <c r="C21" s="18">
        <v>1507.6010000000001</v>
      </c>
      <c r="D21" s="18">
        <v>19.600000000000001</v>
      </c>
      <c r="E21" s="19">
        <v>392.50700000000001</v>
      </c>
      <c r="F21" s="18">
        <v>0</v>
      </c>
      <c r="G21" s="18">
        <v>1814.989</v>
      </c>
      <c r="H21" s="18">
        <v>384.774</v>
      </c>
      <c r="I21" s="19">
        <v>46459.813999999998</v>
      </c>
      <c r="J21" s="18">
        <v>4160.6459999999997</v>
      </c>
      <c r="K21" s="18">
        <v>0.109</v>
      </c>
      <c r="L21" s="18">
        <v>234.09399999999999</v>
      </c>
      <c r="M21" s="19">
        <v>28863.297999999999</v>
      </c>
    </row>
    <row r="22" spans="1:13" x14ac:dyDescent="0.2">
      <c r="A22" s="17" t="s">
        <v>13</v>
      </c>
      <c r="B22" s="18">
        <v>0</v>
      </c>
      <c r="C22" s="20">
        <v>0</v>
      </c>
      <c r="D22" s="18">
        <v>0</v>
      </c>
      <c r="E22" s="19">
        <v>0</v>
      </c>
      <c r="F22" s="18">
        <v>0</v>
      </c>
      <c r="G22" s="18">
        <v>1937.8140000000001</v>
      </c>
      <c r="H22" s="18">
        <v>67.662000000000006</v>
      </c>
      <c r="I22" s="19">
        <v>17004.786</v>
      </c>
      <c r="J22" s="18">
        <v>118</v>
      </c>
      <c r="K22" s="18">
        <v>0</v>
      </c>
      <c r="L22" s="18">
        <v>48.58</v>
      </c>
      <c r="M22" s="19">
        <v>7193.7550000000001</v>
      </c>
    </row>
    <row r="23" spans="1:13" x14ac:dyDescent="0.2">
      <c r="A23" s="17" t="s">
        <v>14</v>
      </c>
      <c r="B23" s="18">
        <v>0</v>
      </c>
      <c r="C23" s="18">
        <v>74.436999999999998</v>
      </c>
      <c r="D23" s="18">
        <v>-27.327000000000002</v>
      </c>
      <c r="E23" s="19">
        <v>183.44800000000001</v>
      </c>
      <c r="F23" s="18">
        <v>0</v>
      </c>
      <c r="G23" s="18">
        <v>2476.114</v>
      </c>
      <c r="H23" s="18">
        <v>453.94499999999999</v>
      </c>
      <c r="I23" s="19">
        <v>43182.995999999999</v>
      </c>
      <c r="J23" s="18">
        <v>975.06200000000001</v>
      </c>
      <c r="K23" s="18">
        <v>0</v>
      </c>
      <c r="L23" s="18">
        <v>99.878</v>
      </c>
      <c r="M23" s="19">
        <v>7299.6629999999996</v>
      </c>
    </row>
    <row r="24" spans="1:13" x14ac:dyDescent="0.2">
      <c r="A24" s="17" t="s">
        <v>15</v>
      </c>
      <c r="B24" s="18">
        <v>0</v>
      </c>
      <c r="C24" s="18">
        <v>0</v>
      </c>
      <c r="D24" s="18">
        <v>0.497</v>
      </c>
      <c r="E24" s="19">
        <v>19.417999999999999</v>
      </c>
      <c r="F24" s="18">
        <v>0</v>
      </c>
      <c r="G24" s="18">
        <v>1070.47</v>
      </c>
      <c r="H24" s="18">
        <v>201.261</v>
      </c>
      <c r="I24" s="19">
        <v>11873.64</v>
      </c>
      <c r="J24" s="18">
        <v>3554.4830000000002</v>
      </c>
      <c r="K24" s="18">
        <v>4.3339999999999996</v>
      </c>
      <c r="L24" s="18">
        <v>91.997</v>
      </c>
      <c r="M24" s="19">
        <v>27786.43</v>
      </c>
    </row>
    <row r="25" spans="1:13" x14ac:dyDescent="0.2">
      <c r="A25" s="17" t="s">
        <v>16</v>
      </c>
      <c r="B25" s="18">
        <v>0</v>
      </c>
      <c r="C25" s="18">
        <v>112.259</v>
      </c>
      <c r="D25" s="18">
        <v>3.3079999999999998</v>
      </c>
      <c r="E25" s="19">
        <v>0</v>
      </c>
      <c r="F25" s="18">
        <v>0</v>
      </c>
      <c r="G25" s="18">
        <v>1092.1300000000001</v>
      </c>
      <c r="H25" s="18">
        <v>210.26499999999999</v>
      </c>
      <c r="I25" s="19">
        <v>19570.528999999999</v>
      </c>
      <c r="J25" s="18">
        <v>1555.991</v>
      </c>
      <c r="K25" s="18">
        <v>0</v>
      </c>
      <c r="L25" s="18">
        <v>27.177</v>
      </c>
      <c r="M25" s="19">
        <v>12194.106</v>
      </c>
    </row>
    <row r="26" spans="1:13" x14ac:dyDescent="0.2">
      <c r="A26" s="17" t="s">
        <v>17</v>
      </c>
      <c r="B26" s="18">
        <v>0</v>
      </c>
      <c r="C26" s="18">
        <v>302.88499999999999</v>
      </c>
      <c r="D26" s="18">
        <v>17.548999999999999</v>
      </c>
      <c r="E26" s="19">
        <v>6.38</v>
      </c>
      <c r="F26" s="18">
        <v>0</v>
      </c>
      <c r="G26" s="18">
        <v>3665.3510000000001</v>
      </c>
      <c r="H26" s="18">
        <v>955.87400000000002</v>
      </c>
      <c r="I26" s="19">
        <v>32320.811000000002</v>
      </c>
      <c r="J26" s="18">
        <v>762.654</v>
      </c>
      <c r="K26" s="18">
        <v>20.37</v>
      </c>
      <c r="L26" s="18">
        <v>63.073</v>
      </c>
      <c r="M26" s="19">
        <v>20913.255000000001</v>
      </c>
    </row>
    <row r="27" spans="1:13" x14ac:dyDescent="0.2">
      <c r="A27" s="21" t="s">
        <v>18</v>
      </c>
      <c r="B27" s="22">
        <v>0</v>
      </c>
      <c r="C27" s="22">
        <v>872.93100000000004</v>
      </c>
      <c r="D27" s="23">
        <v>138.96700000000001</v>
      </c>
      <c r="E27" s="24">
        <v>98.968999999999994</v>
      </c>
      <c r="F27" s="23">
        <v>0</v>
      </c>
      <c r="G27" s="23">
        <v>176.767</v>
      </c>
      <c r="H27" s="23">
        <v>463.19600000000003</v>
      </c>
      <c r="I27" s="24">
        <v>20535.995999999999</v>
      </c>
      <c r="J27" s="23">
        <v>583.29200000000003</v>
      </c>
      <c r="K27" s="23">
        <v>0</v>
      </c>
      <c r="L27" s="23">
        <v>8.5909999999999993</v>
      </c>
      <c r="M27" s="24">
        <v>5624.5649999999996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5493.2579999999998</v>
      </c>
      <c r="D28" s="25">
        <f t="shared" ref="D28:M28" si="3">SUM(D19:D27)</f>
        <v>121.52400000000002</v>
      </c>
      <c r="E28" s="26">
        <f t="shared" si="3"/>
        <v>4706.0499999999993</v>
      </c>
      <c r="F28" s="25">
        <f t="shared" si="3"/>
        <v>0</v>
      </c>
      <c r="G28" s="25">
        <f t="shared" si="3"/>
        <v>12628.989000000001</v>
      </c>
      <c r="H28" s="25">
        <f t="shared" si="3"/>
        <v>3659.7919999999995</v>
      </c>
      <c r="I28" s="26">
        <f t="shared" si="3"/>
        <v>243795.272</v>
      </c>
      <c r="J28" s="25">
        <f t="shared" si="3"/>
        <v>23790.087000000003</v>
      </c>
      <c r="K28" s="25">
        <f t="shared" si="3"/>
        <v>24.813000000000002</v>
      </c>
      <c r="L28" s="25">
        <f t="shared" si="3"/>
        <v>1098.8130000000001</v>
      </c>
      <c r="M28" s="26">
        <f t="shared" si="3"/>
        <v>141227.28100000002</v>
      </c>
    </row>
    <row r="31" spans="1:13" ht="15" x14ac:dyDescent="0.2">
      <c r="A31" s="9" t="s">
        <v>47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93.629000000000005</v>
      </c>
      <c r="D36" s="18">
        <v>-13.519</v>
      </c>
      <c r="E36" s="19">
        <v>362.20100000000002</v>
      </c>
      <c r="F36" s="18">
        <v>0</v>
      </c>
      <c r="G36" s="18">
        <v>0</v>
      </c>
      <c r="H36" s="18">
        <v>1.8069999999999999</v>
      </c>
      <c r="I36" s="19">
        <v>1282.5940000000001</v>
      </c>
      <c r="J36" s="18">
        <v>9.9700000000000006</v>
      </c>
      <c r="K36" s="18">
        <v>0</v>
      </c>
      <c r="L36" s="18">
        <v>0.495</v>
      </c>
      <c r="M36" s="19">
        <v>393.80700000000002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1.0489999999999999</v>
      </c>
      <c r="I37" s="19">
        <v>166.46799999999999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0</v>
      </c>
      <c r="D39" s="18">
        <v>0.112</v>
      </c>
      <c r="E39" s="19">
        <v>16.626999999999999</v>
      </c>
      <c r="F39" s="18">
        <v>0</v>
      </c>
      <c r="G39" s="18">
        <v>0</v>
      </c>
      <c r="H39" s="18">
        <v>6.86</v>
      </c>
      <c r="I39" s="19">
        <v>1987.2360000000001</v>
      </c>
      <c r="J39" s="18">
        <v>0</v>
      </c>
      <c r="K39" s="18">
        <v>0</v>
      </c>
      <c r="L39" s="18">
        <v>9.1999999999999998E-2</v>
      </c>
      <c r="M39" s="19">
        <v>27.478999999999999</v>
      </c>
    </row>
    <row r="40" spans="1:13" x14ac:dyDescent="0.2">
      <c r="A40" s="17" t="s">
        <v>16</v>
      </c>
      <c r="B40" s="18">
        <v>0</v>
      </c>
      <c r="C40" s="18">
        <v>117.842</v>
      </c>
      <c r="D40" s="18">
        <v>0.3</v>
      </c>
      <c r="E40" s="19">
        <v>48.34</v>
      </c>
      <c r="F40" s="18">
        <v>0</v>
      </c>
      <c r="G40" s="18">
        <v>152.53</v>
      </c>
      <c r="H40" s="18">
        <v>35.158000000000001</v>
      </c>
      <c r="I40" s="19">
        <v>4987.7370000000001</v>
      </c>
      <c r="J40" s="18">
        <v>0</v>
      </c>
      <c r="K40" s="18">
        <v>0</v>
      </c>
      <c r="L40" s="18">
        <v>0.69099999999999995</v>
      </c>
      <c r="M40" s="19">
        <v>501.51799999999997</v>
      </c>
    </row>
    <row r="41" spans="1:13" x14ac:dyDescent="0.2">
      <c r="A41" s="17" t="s">
        <v>17</v>
      </c>
      <c r="B41" s="18">
        <v>0</v>
      </c>
      <c r="C41" s="18">
        <v>77.620999999999995</v>
      </c>
      <c r="D41" s="18">
        <v>8.9710000000000001</v>
      </c>
      <c r="E41" s="19">
        <v>0</v>
      </c>
      <c r="F41" s="18">
        <v>0</v>
      </c>
      <c r="G41" s="18">
        <v>1048.9960000000001</v>
      </c>
      <c r="H41" s="18">
        <v>91.463999999999999</v>
      </c>
      <c r="I41" s="19">
        <v>4532.4930000000004</v>
      </c>
      <c r="J41" s="18">
        <v>255.07499999999999</v>
      </c>
      <c r="K41" s="18">
        <v>0</v>
      </c>
      <c r="L41" s="18">
        <v>21.922000000000001</v>
      </c>
      <c r="M41" s="19">
        <v>5692.8739999999998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0.33400000000000002</v>
      </c>
      <c r="E42" s="24">
        <v>12.131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289.09199999999998</v>
      </c>
      <c r="D43" s="25">
        <f t="shared" ref="D43:M43" si="4">SUM(D34:D42)</f>
        <v>-3.8019999999999992</v>
      </c>
      <c r="E43" s="26">
        <f t="shared" si="4"/>
        <v>439.29899999999998</v>
      </c>
      <c r="F43" s="25">
        <f t="shared" si="4"/>
        <v>0</v>
      </c>
      <c r="G43" s="25">
        <f t="shared" si="4"/>
        <v>1201.5260000000001</v>
      </c>
      <c r="H43" s="25">
        <f t="shared" si="4"/>
        <v>136.33799999999999</v>
      </c>
      <c r="I43" s="26">
        <f t="shared" si="4"/>
        <v>12956.528</v>
      </c>
      <c r="J43" s="25">
        <f t="shared" si="4"/>
        <v>265.04500000000002</v>
      </c>
      <c r="K43" s="25">
        <f t="shared" si="4"/>
        <v>0</v>
      </c>
      <c r="L43" s="25">
        <f t="shared" si="4"/>
        <v>23.2</v>
      </c>
      <c r="M43" s="26">
        <f t="shared" si="4"/>
        <v>6615.6779999999999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9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48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2149.7139999999999</v>
      </c>
      <c r="D11" s="15">
        <f t="shared" si="0"/>
        <v>28.692999999999994</v>
      </c>
      <c r="E11" s="16">
        <f t="shared" si="0"/>
        <v>2392.5879999999997</v>
      </c>
      <c r="F11" s="14">
        <f t="shared" si="0"/>
        <v>0</v>
      </c>
      <c r="G11" s="14">
        <f t="shared" si="0"/>
        <v>16007.482</v>
      </c>
      <c r="H11" s="15">
        <f t="shared" si="0"/>
        <v>3732.3739999999998</v>
      </c>
      <c r="I11" s="16">
        <f t="shared" si="0"/>
        <v>224170.951</v>
      </c>
      <c r="J11" s="14">
        <f t="shared" si="0"/>
        <v>17770.154999999999</v>
      </c>
      <c r="K11" s="14">
        <f t="shared" si="0"/>
        <v>127.31400000000001</v>
      </c>
      <c r="L11" s="15">
        <f t="shared" si="0"/>
        <v>1098.0400000000002</v>
      </c>
      <c r="M11" s="16">
        <f t="shared" si="0"/>
        <v>158810.61600000004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126.521</v>
      </c>
      <c r="D12" s="18">
        <f t="shared" si="1"/>
        <v>13.829999999999998</v>
      </c>
      <c r="E12" s="19">
        <f t="shared" si="1"/>
        <v>320.56300000000005</v>
      </c>
      <c r="F12" s="18">
        <f t="shared" si="1"/>
        <v>0</v>
      </c>
      <c r="G12" s="18">
        <f t="shared" si="1"/>
        <v>1171.25</v>
      </c>
      <c r="H12" s="18">
        <f t="shared" si="1"/>
        <v>312.04599999999999</v>
      </c>
      <c r="I12" s="19">
        <f t="shared" si="1"/>
        <v>11549.177</v>
      </c>
      <c r="J12" s="18">
        <f t="shared" si="1"/>
        <v>199.59</v>
      </c>
      <c r="K12" s="18">
        <f t="shared" si="1"/>
        <v>0</v>
      </c>
      <c r="L12" s="18">
        <f t="shared" si="1"/>
        <v>28.670999999999999</v>
      </c>
      <c r="M12" s="19">
        <f t="shared" si="1"/>
        <v>6786.6149999999998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2276.2350000000001</v>
      </c>
      <c r="D13" s="25">
        <f t="shared" si="2"/>
        <v>42.522999999999996</v>
      </c>
      <c r="E13" s="26">
        <f t="shared" si="2"/>
        <v>2713.1509999999998</v>
      </c>
      <c r="F13" s="25">
        <f t="shared" si="2"/>
        <v>0</v>
      </c>
      <c r="G13" s="25">
        <f t="shared" si="2"/>
        <v>17178.732</v>
      </c>
      <c r="H13" s="25">
        <f t="shared" si="2"/>
        <v>4044.4199999999996</v>
      </c>
      <c r="I13" s="26">
        <f t="shared" si="2"/>
        <v>235720.128</v>
      </c>
      <c r="J13" s="25">
        <f t="shared" si="2"/>
        <v>17969.744999999999</v>
      </c>
      <c r="K13" s="25">
        <f t="shared" si="2"/>
        <v>127.31400000000001</v>
      </c>
      <c r="L13" s="25">
        <f t="shared" si="2"/>
        <v>1126.7110000000002</v>
      </c>
      <c r="M13" s="26">
        <f t="shared" si="2"/>
        <v>165597.23100000003</v>
      </c>
    </row>
    <row r="16" spans="1:13" ht="15" x14ac:dyDescent="0.2">
      <c r="A16" s="9" t="s">
        <v>49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414.87200000000001</v>
      </c>
      <c r="D19" s="15">
        <v>52.8</v>
      </c>
      <c r="E19" s="16">
        <v>1498.5219999999999</v>
      </c>
      <c r="F19" s="15">
        <v>0</v>
      </c>
      <c r="G19" s="15">
        <v>0</v>
      </c>
      <c r="H19" s="15">
        <v>299.66199999999998</v>
      </c>
      <c r="I19" s="16">
        <v>18103.510999999999</v>
      </c>
      <c r="J19" s="15">
        <v>2444.364</v>
      </c>
      <c r="K19" s="15">
        <v>0</v>
      </c>
      <c r="L19" s="15">
        <v>107.182</v>
      </c>
      <c r="M19" s="16">
        <v>15715.476000000001</v>
      </c>
    </row>
    <row r="20" spans="1:13" x14ac:dyDescent="0.2">
      <c r="A20" s="17" t="s">
        <v>11</v>
      </c>
      <c r="B20" s="18">
        <v>0</v>
      </c>
      <c r="C20" s="18">
        <v>1317.4159999999999</v>
      </c>
      <c r="D20" s="18">
        <v>-15.78</v>
      </c>
      <c r="E20" s="19">
        <v>789.30399999999997</v>
      </c>
      <c r="F20" s="18">
        <v>0</v>
      </c>
      <c r="G20" s="18">
        <v>367.59899999999999</v>
      </c>
      <c r="H20" s="18">
        <v>439.98500000000001</v>
      </c>
      <c r="I20" s="19">
        <v>33708.764999999999</v>
      </c>
      <c r="J20" s="18">
        <v>3275.5889999999999</v>
      </c>
      <c r="K20" s="18">
        <v>0</v>
      </c>
      <c r="L20" s="18">
        <v>149.09100000000001</v>
      </c>
      <c r="M20" s="19">
        <v>21759.829000000002</v>
      </c>
    </row>
    <row r="21" spans="1:13" x14ac:dyDescent="0.2">
      <c r="A21" s="17" t="s">
        <v>12</v>
      </c>
      <c r="B21" s="18">
        <v>0</v>
      </c>
      <c r="C21" s="18">
        <v>331.37200000000001</v>
      </c>
      <c r="D21" s="18">
        <v>-12.762</v>
      </c>
      <c r="E21" s="19">
        <v>58.027000000000001</v>
      </c>
      <c r="F21" s="18">
        <v>0</v>
      </c>
      <c r="G21" s="18">
        <v>4537.4229999999998</v>
      </c>
      <c r="H21" s="18">
        <v>832.51900000000001</v>
      </c>
      <c r="I21" s="19">
        <v>40982.813999999998</v>
      </c>
      <c r="J21" s="18">
        <v>1626.971</v>
      </c>
      <c r="K21" s="18">
        <v>0.2</v>
      </c>
      <c r="L21" s="18">
        <v>161.863</v>
      </c>
      <c r="M21" s="19">
        <v>29880.178</v>
      </c>
    </row>
    <row r="22" spans="1:13" x14ac:dyDescent="0.2">
      <c r="A22" s="17" t="s">
        <v>13</v>
      </c>
      <c r="B22" s="18">
        <v>0</v>
      </c>
      <c r="C22" s="20">
        <v>0</v>
      </c>
      <c r="D22" s="18">
        <v>0</v>
      </c>
      <c r="E22" s="19">
        <v>0</v>
      </c>
      <c r="F22" s="18">
        <v>0</v>
      </c>
      <c r="G22" s="18">
        <v>759.18100000000004</v>
      </c>
      <c r="H22" s="18">
        <v>59.57</v>
      </c>
      <c r="I22" s="19">
        <v>14701.769</v>
      </c>
      <c r="J22" s="18">
        <v>724.62300000000005</v>
      </c>
      <c r="K22" s="18">
        <v>0</v>
      </c>
      <c r="L22" s="18">
        <v>29.66</v>
      </c>
      <c r="M22" s="19">
        <v>7888.7179999999998</v>
      </c>
    </row>
    <row r="23" spans="1:13" x14ac:dyDescent="0.2">
      <c r="A23" s="17" t="s">
        <v>14</v>
      </c>
      <c r="B23" s="18">
        <v>0</v>
      </c>
      <c r="C23" s="18">
        <v>0</v>
      </c>
      <c r="D23" s="18">
        <v>0.191</v>
      </c>
      <c r="E23" s="19">
        <v>15.319000000000001</v>
      </c>
      <c r="F23" s="18">
        <v>0</v>
      </c>
      <c r="G23" s="18">
        <v>3478.51</v>
      </c>
      <c r="H23" s="18">
        <v>495.75799999999998</v>
      </c>
      <c r="I23" s="19">
        <v>40882.050999999999</v>
      </c>
      <c r="J23" s="18">
        <v>785.70899999999995</v>
      </c>
      <c r="K23" s="18">
        <v>0</v>
      </c>
      <c r="L23" s="18">
        <v>141.01900000000001</v>
      </c>
      <c r="M23" s="19">
        <v>7893.9030000000002</v>
      </c>
    </row>
    <row r="24" spans="1:13" x14ac:dyDescent="0.2">
      <c r="A24" s="17" t="s">
        <v>15</v>
      </c>
      <c r="B24" s="18">
        <v>0</v>
      </c>
      <c r="C24" s="18">
        <v>0</v>
      </c>
      <c r="D24" s="18">
        <v>0.46500000000000002</v>
      </c>
      <c r="E24" s="19">
        <v>18.952999999999999</v>
      </c>
      <c r="F24" s="18">
        <v>0</v>
      </c>
      <c r="G24" s="18">
        <v>1309.049</v>
      </c>
      <c r="H24" s="18">
        <v>269.21800000000002</v>
      </c>
      <c r="I24" s="19">
        <v>10311.68</v>
      </c>
      <c r="J24" s="18">
        <v>4515.3890000000001</v>
      </c>
      <c r="K24" s="18">
        <v>0.28000000000000003</v>
      </c>
      <c r="L24" s="18">
        <v>153.96899999999999</v>
      </c>
      <c r="M24" s="19">
        <v>32523.116999999998</v>
      </c>
    </row>
    <row r="25" spans="1:13" x14ac:dyDescent="0.2">
      <c r="A25" s="17" t="s">
        <v>16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1113.7080000000001</v>
      </c>
      <c r="H25" s="18">
        <v>237.709</v>
      </c>
      <c r="I25" s="19">
        <v>18173.958999999999</v>
      </c>
      <c r="J25" s="18">
        <v>112.5</v>
      </c>
      <c r="K25" s="18">
        <v>0</v>
      </c>
      <c r="L25" s="18">
        <v>61.71</v>
      </c>
      <c r="M25" s="19">
        <v>12741.975</v>
      </c>
    </row>
    <row r="26" spans="1:13" x14ac:dyDescent="0.2">
      <c r="A26" s="17" t="s">
        <v>17</v>
      </c>
      <c r="B26" s="18">
        <v>0</v>
      </c>
      <c r="C26" s="18">
        <v>6.117</v>
      </c>
      <c r="D26" s="18">
        <v>0.14699999999999999</v>
      </c>
      <c r="E26" s="19">
        <v>2.8000000000000001E-2</v>
      </c>
      <c r="F26" s="18">
        <v>0</v>
      </c>
      <c r="G26" s="18">
        <v>3978.8670000000002</v>
      </c>
      <c r="H26" s="18">
        <v>811.92100000000005</v>
      </c>
      <c r="I26" s="19">
        <v>27537.755000000001</v>
      </c>
      <c r="J26" s="18">
        <v>1261.52</v>
      </c>
      <c r="K26" s="18">
        <v>126.834</v>
      </c>
      <c r="L26" s="18">
        <v>158.06200000000001</v>
      </c>
      <c r="M26" s="19">
        <v>21889.883000000002</v>
      </c>
    </row>
    <row r="27" spans="1:13" x14ac:dyDescent="0.2">
      <c r="A27" s="21" t="s">
        <v>18</v>
      </c>
      <c r="B27" s="22">
        <v>0</v>
      </c>
      <c r="C27" s="22">
        <v>79.936999999999998</v>
      </c>
      <c r="D27" s="23">
        <v>3.6320000000000001</v>
      </c>
      <c r="E27" s="24">
        <v>12.435</v>
      </c>
      <c r="F27" s="23">
        <v>0</v>
      </c>
      <c r="G27" s="23">
        <v>463.14499999999998</v>
      </c>
      <c r="H27" s="23">
        <v>286.03199999999998</v>
      </c>
      <c r="I27" s="24">
        <v>19768.647000000001</v>
      </c>
      <c r="J27" s="23">
        <v>3023.49</v>
      </c>
      <c r="K27" s="23">
        <v>0</v>
      </c>
      <c r="L27" s="23">
        <v>135.48400000000001</v>
      </c>
      <c r="M27" s="24">
        <v>8517.5370000000003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2149.7139999999999</v>
      </c>
      <c r="D28" s="25">
        <f t="shared" ref="D28:M28" si="3">SUM(D19:D27)</f>
        <v>28.692999999999994</v>
      </c>
      <c r="E28" s="26">
        <f t="shared" si="3"/>
        <v>2392.5879999999997</v>
      </c>
      <c r="F28" s="25">
        <f t="shared" si="3"/>
        <v>0</v>
      </c>
      <c r="G28" s="25">
        <f t="shared" si="3"/>
        <v>16007.482</v>
      </c>
      <c r="H28" s="25">
        <f t="shared" si="3"/>
        <v>3732.3739999999998</v>
      </c>
      <c r="I28" s="26">
        <f t="shared" si="3"/>
        <v>224170.951</v>
      </c>
      <c r="J28" s="25">
        <f t="shared" si="3"/>
        <v>17770.154999999999</v>
      </c>
      <c r="K28" s="25">
        <f t="shared" si="3"/>
        <v>127.31400000000001</v>
      </c>
      <c r="L28" s="25">
        <f t="shared" si="3"/>
        <v>1098.0400000000002</v>
      </c>
      <c r="M28" s="26">
        <f t="shared" si="3"/>
        <v>158810.61600000004</v>
      </c>
    </row>
    <row r="31" spans="1:13" ht="15" x14ac:dyDescent="0.2">
      <c r="A31" s="9" t="s">
        <v>50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126.521</v>
      </c>
      <c r="D36" s="18">
        <v>12.635999999999999</v>
      </c>
      <c r="E36" s="19">
        <v>244.69399999999999</v>
      </c>
      <c r="F36" s="18">
        <v>0</v>
      </c>
      <c r="G36" s="18">
        <v>0</v>
      </c>
      <c r="H36" s="18">
        <v>2.8879999999999999</v>
      </c>
      <c r="I36" s="19">
        <v>1278.703</v>
      </c>
      <c r="J36" s="18">
        <v>0</v>
      </c>
      <c r="K36" s="18">
        <v>0</v>
      </c>
      <c r="L36" s="18">
        <v>0.54200000000000004</v>
      </c>
      <c r="M36" s="19">
        <v>393.26499999999999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11.161</v>
      </c>
      <c r="I37" s="19">
        <v>155.30699999999999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0</v>
      </c>
      <c r="D39" s="18">
        <v>9.2999999999999999E-2</v>
      </c>
      <c r="E39" s="19">
        <v>16.533999999999999</v>
      </c>
      <c r="F39" s="18">
        <v>0</v>
      </c>
      <c r="G39" s="18">
        <v>61.706000000000003</v>
      </c>
      <c r="H39" s="18">
        <v>16.187000000000001</v>
      </c>
      <c r="I39" s="19">
        <v>1909.3430000000001</v>
      </c>
      <c r="J39" s="18">
        <v>0</v>
      </c>
      <c r="K39" s="18">
        <v>0</v>
      </c>
      <c r="L39" s="18">
        <v>0.24399999999999999</v>
      </c>
      <c r="M39" s="19">
        <v>27.234999999999999</v>
      </c>
    </row>
    <row r="40" spans="1:13" x14ac:dyDescent="0.2">
      <c r="A40" s="17" t="s">
        <v>16</v>
      </c>
      <c r="B40" s="18">
        <v>0</v>
      </c>
      <c r="C40" s="18">
        <v>0</v>
      </c>
      <c r="D40" s="18">
        <v>0.49099999999999999</v>
      </c>
      <c r="E40" s="19">
        <v>47.814</v>
      </c>
      <c r="F40" s="18">
        <v>0</v>
      </c>
      <c r="G40" s="18">
        <v>173.04</v>
      </c>
      <c r="H40" s="18">
        <v>65.694999999999993</v>
      </c>
      <c r="I40" s="19">
        <v>4761.116</v>
      </c>
      <c r="J40" s="18">
        <v>199.59</v>
      </c>
      <c r="K40" s="18">
        <v>0</v>
      </c>
      <c r="L40" s="18">
        <v>1.569</v>
      </c>
      <c r="M40" s="19">
        <v>699.53899999999999</v>
      </c>
    </row>
    <row r="41" spans="1:13" x14ac:dyDescent="0.2">
      <c r="A41" s="17" t="s">
        <v>17</v>
      </c>
      <c r="B41" s="18">
        <v>0</v>
      </c>
      <c r="C41" s="18">
        <v>0</v>
      </c>
      <c r="D41" s="18">
        <v>0</v>
      </c>
      <c r="E41" s="19">
        <v>0</v>
      </c>
      <c r="F41" s="18">
        <v>0</v>
      </c>
      <c r="G41" s="18">
        <v>936.50400000000002</v>
      </c>
      <c r="H41" s="18">
        <v>216.11500000000001</v>
      </c>
      <c r="I41" s="19">
        <v>3444.7080000000001</v>
      </c>
      <c r="J41" s="18">
        <v>0</v>
      </c>
      <c r="K41" s="18">
        <v>0</v>
      </c>
      <c r="L41" s="18">
        <v>26.315999999999999</v>
      </c>
      <c r="M41" s="19">
        <v>5666.576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0.61</v>
      </c>
      <c r="E42" s="24">
        <v>11.521000000000001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126.521</v>
      </c>
      <c r="D43" s="25">
        <f t="shared" ref="D43:M43" si="4">SUM(D34:D42)</f>
        <v>13.829999999999998</v>
      </c>
      <c r="E43" s="26">
        <f t="shared" si="4"/>
        <v>320.56300000000005</v>
      </c>
      <c r="F43" s="25">
        <f t="shared" si="4"/>
        <v>0</v>
      </c>
      <c r="G43" s="25">
        <f t="shared" si="4"/>
        <v>1171.25</v>
      </c>
      <c r="H43" s="25">
        <f t="shared" si="4"/>
        <v>312.04599999999999</v>
      </c>
      <c r="I43" s="26">
        <f t="shared" si="4"/>
        <v>11549.177</v>
      </c>
      <c r="J43" s="25">
        <f t="shared" si="4"/>
        <v>199.59</v>
      </c>
      <c r="K43" s="25">
        <f t="shared" si="4"/>
        <v>0</v>
      </c>
      <c r="L43" s="25">
        <f t="shared" si="4"/>
        <v>28.670999999999999</v>
      </c>
      <c r="M43" s="26">
        <f t="shared" si="4"/>
        <v>6786.6149999999998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5.7109375" style="8" bestFit="1" customWidth="1"/>
    <col min="12" max="12" width="9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51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1053.1210000000001</v>
      </c>
      <c r="D11" s="15">
        <f t="shared" si="0"/>
        <v>13.5</v>
      </c>
      <c r="E11" s="16">
        <f t="shared" si="0"/>
        <v>1331.4219999999998</v>
      </c>
      <c r="F11" s="14">
        <f t="shared" si="0"/>
        <v>0</v>
      </c>
      <c r="G11" s="14">
        <f t="shared" si="0"/>
        <v>22521.034</v>
      </c>
      <c r="H11" s="15">
        <f t="shared" si="0"/>
        <v>2930.2710000000002</v>
      </c>
      <c r="I11" s="16">
        <f t="shared" si="0"/>
        <v>196667.70499999999</v>
      </c>
      <c r="J11" s="14">
        <f t="shared" si="0"/>
        <v>39830.656000000003</v>
      </c>
      <c r="K11" s="14">
        <f t="shared" si="0"/>
        <v>75.369</v>
      </c>
      <c r="L11" s="15">
        <f t="shared" si="0"/>
        <v>1541.9</v>
      </c>
      <c r="M11" s="16">
        <f t="shared" si="0"/>
        <v>197811.86900000001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254.86199999999999</v>
      </c>
      <c r="D12" s="18">
        <f t="shared" si="1"/>
        <v>15.035</v>
      </c>
      <c r="E12" s="19">
        <f t="shared" si="1"/>
        <v>74.567999999999998</v>
      </c>
      <c r="F12" s="18">
        <f t="shared" si="1"/>
        <v>0</v>
      </c>
      <c r="G12" s="18">
        <f t="shared" si="1"/>
        <v>2074.9</v>
      </c>
      <c r="H12" s="18">
        <f t="shared" si="1"/>
        <v>255.726</v>
      </c>
      <c r="I12" s="19">
        <f t="shared" si="1"/>
        <v>8976.17</v>
      </c>
      <c r="J12" s="18">
        <f t="shared" si="1"/>
        <v>2634.2510000000002</v>
      </c>
      <c r="K12" s="18">
        <f t="shared" si="1"/>
        <v>0</v>
      </c>
      <c r="L12" s="18">
        <f t="shared" si="1"/>
        <v>65.917000000000002</v>
      </c>
      <c r="M12" s="19">
        <f t="shared" si="1"/>
        <v>9763.1350000000002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1307.9830000000002</v>
      </c>
      <c r="D13" s="25">
        <f t="shared" si="2"/>
        <v>28.535</v>
      </c>
      <c r="E13" s="26">
        <f t="shared" si="2"/>
        <v>1405.9899999999998</v>
      </c>
      <c r="F13" s="25">
        <f t="shared" si="2"/>
        <v>0</v>
      </c>
      <c r="G13" s="25">
        <f t="shared" si="2"/>
        <v>24595.934000000001</v>
      </c>
      <c r="H13" s="25">
        <f t="shared" si="2"/>
        <v>3185.9970000000003</v>
      </c>
      <c r="I13" s="26">
        <f t="shared" si="2"/>
        <v>205643.875</v>
      </c>
      <c r="J13" s="25">
        <f t="shared" si="2"/>
        <v>42464.907000000007</v>
      </c>
      <c r="K13" s="25">
        <f t="shared" si="2"/>
        <v>75.369</v>
      </c>
      <c r="L13" s="25">
        <f t="shared" si="2"/>
        <v>1607.817</v>
      </c>
      <c r="M13" s="26">
        <f t="shared" si="2"/>
        <v>207575.00400000002</v>
      </c>
    </row>
    <row r="16" spans="1:13" ht="15" x14ac:dyDescent="0.2">
      <c r="A16" s="9" t="s">
        <v>52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524.30999999999995</v>
      </c>
      <c r="D19" s="15">
        <v>31.87</v>
      </c>
      <c r="E19" s="16">
        <v>989.70799999999997</v>
      </c>
      <c r="F19" s="15">
        <v>0</v>
      </c>
      <c r="G19" s="15">
        <v>741.04300000000001</v>
      </c>
      <c r="H19" s="15">
        <v>539.14599999999996</v>
      </c>
      <c r="I19" s="16">
        <v>16815.205999999998</v>
      </c>
      <c r="J19" s="15">
        <v>2765.6640000000002</v>
      </c>
      <c r="K19" s="15">
        <v>0</v>
      </c>
      <c r="L19" s="15">
        <v>129.351</v>
      </c>
      <c r="M19" s="16">
        <v>18560.975999999999</v>
      </c>
    </row>
    <row r="20" spans="1:13" x14ac:dyDescent="0.2">
      <c r="A20" s="17" t="s">
        <v>11</v>
      </c>
      <c r="B20" s="18">
        <v>0</v>
      </c>
      <c r="C20" s="18">
        <v>509.84500000000003</v>
      </c>
      <c r="D20" s="18">
        <v>-23.056000000000001</v>
      </c>
      <c r="E20" s="19">
        <v>249.82900000000001</v>
      </c>
      <c r="F20" s="18">
        <v>0</v>
      </c>
      <c r="G20" s="18">
        <v>2387.6439999999998</v>
      </c>
      <c r="H20" s="18">
        <v>111.658</v>
      </c>
      <c r="I20" s="19">
        <v>30759.756000000001</v>
      </c>
      <c r="J20" s="18">
        <v>7229.51</v>
      </c>
      <c r="K20" s="18">
        <v>0</v>
      </c>
      <c r="L20" s="18">
        <v>162.61199999999999</v>
      </c>
      <c r="M20" s="19">
        <v>28780.550999999999</v>
      </c>
    </row>
    <row r="21" spans="1:13" x14ac:dyDescent="0.2">
      <c r="A21" s="17" t="s">
        <v>12</v>
      </c>
      <c r="B21" s="18">
        <v>0</v>
      </c>
      <c r="C21" s="18">
        <v>11.565</v>
      </c>
      <c r="D21" s="18">
        <v>2.99</v>
      </c>
      <c r="E21" s="19">
        <v>56.023000000000003</v>
      </c>
      <c r="F21" s="18">
        <v>0</v>
      </c>
      <c r="G21" s="18">
        <v>4431.884</v>
      </c>
      <c r="H21" s="18">
        <v>221.12</v>
      </c>
      <c r="I21" s="19">
        <v>34980.285000000003</v>
      </c>
      <c r="J21" s="18">
        <v>9807.2929999999997</v>
      </c>
      <c r="K21" s="18">
        <v>3.2090000000000001</v>
      </c>
      <c r="L21" s="18">
        <v>164.142</v>
      </c>
      <c r="M21" s="19">
        <v>39961.213000000003</v>
      </c>
    </row>
    <row r="22" spans="1:13" x14ac:dyDescent="0.2">
      <c r="A22" s="17" t="s">
        <v>13</v>
      </c>
      <c r="B22" s="18">
        <v>0</v>
      </c>
      <c r="C22" s="20">
        <v>0</v>
      </c>
      <c r="D22" s="18">
        <v>0</v>
      </c>
      <c r="E22" s="19">
        <v>0</v>
      </c>
      <c r="F22" s="18">
        <v>0</v>
      </c>
      <c r="G22" s="18">
        <v>2516.9940000000001</v>
      </c>
      <c r="H22" s="18">
        <v>86.281000000000006</v>
      </c>
      <c r="I22" s="19">
        <v>12058.446</v>
      </c>
      <c r="J22" s="18">
        <v>2045.8140000000001</v>
      </c>
      <c r="K22" s="18">
        <v>0</v>
      </c>
      <c r="L22" s="18">
        <v>98.887</v>
      </c>
      <c r="M22" s="19">
        <v>9835.6450000000004</v>
      </c>
    </row>
    <row r="23" spans="1:13" x14ac:dyDescent="0.2">
      <c r="A23" s="17" t="s">
        <v>14</v>
      </c>
      <c r="B23" s="18">
        <v>0</v>
      </c>
      <c r="C23" s="18">
        <v>0</v>
      </c>
      <c r="D23" s="18">
        <v>0.52700000000000002</v>
      </c>
      <c r="E23" s="19">
        <v>14.792</v>
      </c>
      <c r="F23" s="18">
        <v>0</v>
      </c>
      <c r="G23" s="18">
        <v>5585.607</v>
      </c>
      <c r="H23" s="18">
        <v>494.00200000000001</v>
      </c>
      <c r="I23" s="19">
        <v>34520.438000000002</v>
      </c>
      <c r="J23" s="18">
        <v>2225.5810000000001</v>
      </c>
      <c r="K23" s="18">
        <v>0</v>
      </c>
      <c r="L23" s="18">
        <v>129.37899999999999</v>
      </c>
      <c r="M23" s="19">
        <v>9990.1049999999996</v>
      </c>
    </row>
    <row r="24" spans="1:13" x14ac:dyDescent="0.2">
      <c r="A24" s="17" t="s">
        <v>15</v>
      </c>
      <c r="B24" s="18">
        <v>0</v>
      </c>
      <c r="C24" s="18">
        <v>7.4009999999999998</v>
      </c>
      <c r="D24" s="18">
        <v>0.78800000000000003</v>
      </c>
      <c r="E24" s="19">
        <v>8.9749999999999996</v>
      </c>
      <c r="F24" s="18">
        <v>0</v>
      </c>
      <c r="G24" s="18">
        <v>1213.4970000000001</v>
      </c>
      <c r="H24" s="18">
        <v>174.88</v>
      </c>
      <c r="I24" s="19">
        <v>8614.8629999999994</v>
      </c>
      <c r="J24" s="18">
        <v>2793.1729999999998</v>
      </c>
      <c r="K24" s="18">
        <v>0.18</v>
      </c>
      <c r="L24" s="18">
        <v>301.33300000000003</v>
      </c>
      <c r="M24" s="19">
        <v>35266.22</v>
      </c>
    </row>
    <row r="25" spans="1:13" x14ac:dyDescent="0.2">
      <c r="A25" s="17" t="s">
        <v>16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2086.9589999999998</v>
      </c>
      <c r="H25" s="18">
        <v>152.797</v>
      </c>
      <c r="I25" s="19">
        <v>15869.846</v>
      </c>
      <c r="J25" s="18">
        <v>2104.3119999999999</v>
      </c>
      <c r="K25" s="18">
        <v>0</v>
      </c>
      <c r="L25" s="18">
        <v>78.759</v>
      </c>
      <c r="M25" s="19">
        <v>15056.791999999999</v>
      </c>
    </row>
    <row r="26" spans="1:13" x14ac:dyDescent="0.2">
      <c r="A26" s="17" t="s">
        <v>17</v>
      </c>
      <c r="B26" s="18">
        <v>0</v>
      </c>
      <c r="C26" s="18">
        <v>0</v>
      </c>
      <c r="D26" s="18">
        <v>0</v>
      </c>
      <c r="E26" s="19">
        <v>2.8000000000000001E-2</v>
      </c>
      <c r="F26" s="18">
        <v>0</v>
      </c>
      <c r="G26" s="18">
        <v>3199.855</v>
      </c>
      <c r="H26" s="18">
        <v>578.63499999999999</v>
      </c>
      <c r="I26" s="19">
        <v>24207.244999999999</v>
      </c>
      <c r="J26" s="18">
        <v>7573.7179999999998</v>
      </c>
      <c r="K26" s="18">
        <v>71.98</v>
      </c>
      <c r="L26" s="18">
        <v>183.35300000000001</v>
      </c>
      <c r="M26" s="19">
        <v>28859.938999999998</v>
      </c>
    </row>
    <row r="27" spans="1:13" x14ac:dyDescent="0.2">
      <c r="A27" s="21" t="s">
        <v>18</v>
      </c>
      <c r="B27" s="22">
        <v>0</v>
      </c>
      <c r="C27" s="22">
        <v>0</v>
      </c>
      <c r="D27" s="23">
        <v>0.38100000000000001</v>
      </c>
      <c r="E27" s="24">
        <v>12.067</v>
      </c>
      <c r="F27" s="23">
        <v>0</v>
      </c>
      <c r="G27" s="23">
        <v>357.55099999999999</v>
      </c>
      <c r="H27" s="23">
        <v>571.75199999999995</v>
      </c>
      <c r="I27" s="24">
        <v>18841.62</v>
      </c>
      <c r="J27" s="23">
        <v>3285.5909999999999</v>
      </c>
      <c r="K27" s="23">
        <v>0</v>
      </c>
      <c r="L27" s="23">
        <v>294.084</v>
      </c>
      <c r="M27" s="24">
        <v>11500.428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1053.1210000000001</v>
      </c>
      <c r="D28" s="25">
        <f t="shared" ref="D28:M28" si="3">SUM(D19:D27)</f>
        <v>13.5</v>
      </c>
      <c r="E28" s="26">
        <f t="shared" si="3"/>
        <v>1331.4219999999998</v>
      </c>
      <c r="F28" s="25">
        <f t="shared" si="3"/>
        <v>0</v>
      </c>
      <c r="G28" s="25">
        <f t="shared" si="3"/>
        <v>22521.034</v>
      </c>
      <c r="H28" s="25">
        <f t="shared" si="3"/>
        <v>2930.2710000000002</v>
      </c>
      <c r="I28" s="26">
        <f t="shared" si="3"/>
        <v>196667.70499999999</v>
      </c>
      <c r="J28" s="25">
        <f t="shared" si="3"/>
        <v>39830.656000000003</v>
      </c>
      <c r="K28" s="25">
        <f t="shared" si="3"/>
        <v>75.369</v>
      </c>
      <c r="L28" s="25">
        <f t="shared" si="3"/>
        <v>1541.9</v>
      </c>
      <c r="M28" s="26">
        <f t="shared" si="3"/>
        <v>197811.86900000001</v>
      </c>
    </row>
    <row r="31" spans="1:13" ht="15" x14ac:dyDescent="0.2">
      <c r="A31" s="9" t="s">
        <v>53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254.86199999999999</v>
      </c>
      <c r="D36" s="18">
        <v>13.734</v>
      </c>
      <c r="E36" s="19">
        <v>0</v>
      </c>
      <c r="F36" s="18">
        <v>0</v>
      </c>
      <c r="G36" s="18">
        <v>0</v>
      </c>
      <c r="H36" s="18">
        <v>3.2480000000000002</v>
      </c>
      <c r="I36" s="19">
        <v>1275.4549999999999</v>
      </c>
      <c r="J36" s="18">
        <v>239.12</v>
      </c>
      <c r="K36" s="18">
        <v>0</v>
      </c>
      <c r="L36" s="18">
        <v>2.5089999999999999</v>
      </c>
      <c r="M36" s="19">
        <v>629.80999999999995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110.42400000000001</v>
      </c>
      <c r="H37" s="18">
        <v>-29.497</v>
      </c>
      <c r="I37" s="19">
        <v>0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0</v>
      </c>
      <c r="D39" s="18">
        <v>0.217</v>
      </c>
      <c r="E39" s="19">
        <v>16.317</v>
      </c>
      <c r="F39" s="18">
        <v>0</v>
      </c>
      <c r="G39" s="18">
        <v>452.88200000000001</v>
      </c>
      <c r="H39" s="18">
        <v>8.1059999999999999</v>
      </c>
      <c r="I39" s="19">
        <v>1435.825</v>
      </c>
      <c r="J39" s="18">
        <v>398.44799999999998</v>
      </c>
      <c r="K39" s="18">
        <v>0</v>
      </c>
      <c r="L39" s="18">
        <v>2.8639999999999999</v>
      </c>
      <c r="M39" s="19">
        <v>779.31899999999996</v>
      </c>
    </row>
    <row r="40" spans="1:13" x14ac:dyDescent="0.2">
      <c r="A40" s="17" t="s">
        <v>16</v>
      </c>
      <c r="B40" s="18">
        <v>0</v>
      </c>
      <c r="C40" s="18">
        <v>0</v>
      </c>
      <c r="D40" s="18">
        <v>0.96599999999999997</v>
      </c>
      <c r="E40" s="19">
        <v>46.847999999999999</v>
      </c>
      <c r="F40" s="18">
        <v>0</v>
      </c>
      <c r="G40" s="18">
        <v>611.95399999999995</v>
      </c>
      <c r="H40" s="18">
        <v>42.262</v>
      </c>
      <c r="I40" s="19">
        <v>3853.4430000000002</v>
      </c>
      <c r="J40" s="18">
        <v>893.28499999999997</v>
      </c>
      <c r="K40" s="18">
        <v>0</v>
      </c>
      <c r="L40" s="18">
        <v>6.6189999999999998</v>
      </c>
      <c r="M40" s="19">
        <v>1586.2049999999999</v>
      </c>
    </row>
    <row r="41" spans="1:13" x14ac:dyDescent="0.2">
      <c r="A41" s="17" t="s">
        <v>17</v>
      </c>
      <c r="B41" s="18">
        <v>0</v>
      </c>
      <c r="C41" s="18">
        <v>0</v>
      </c>
      <c r="D41" s="18">
        <v>0</v>
      </c>
      <c r="E41" s="19">
        <v>0</v>
      </c>
      <c r="F41" s="18">
        <v>0</v>
      </c>
      <c r="G41" s="18">
        <v>899.64</v>
      </c>
      <c r="H41" s="18">
        <v>231.607</v>
      </c>
      <c r="I41" s="19">
        <v>2411.4470000000001</v>
      </c>
      <c r="J41" s="18">
        <v>1103.3979999999999</v>
      </c>
      <c r="K41" s="18">
        <v>0</v>
      </c>
      <c r="L41" s="18">
        <v>53.924999999999997</v>
      </c>
      <c r="M41" s="19">
        <v>6767.8010000000004</v>
      </c>
    </row>
    <row r="42" spans="1:13" x14ac:dyDescent="0.2">
      <c r="A42" s="21" t="s">
        <v>18</v>
      </c>
      <c r="B42" s="22">
        <v>0</v>
      </c>
      <c r="C42" s="22">
        <v>0</v>
      </c>
      <c r="D42" s="23">
        <v>0.11799999999999999</v>
      </c>
      <c r="E42" s="24">
        <v>11.403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254.86199999999999</v>
      </c>
      <c r="D43" s="25">
        <f t="shared" ref="D43:M43" si="4">SUM(D34:D42)</f>
        <v>15.035</v>
      </c>
      <c r="E43" s="26">
        <f t="shared" si="4"/>
        <v>74.567999999999998</v>
      </c>
      <c r="F43" s="25">
        <f t="shared" si="4"/>
        <v>0</v>
      </c>
      <c r="G43" s="25">
        <f t="shared" si="4"/>
        <v>2074.9</v>
      </c>
      <c r="H43" s="25">
        <f t="shared" si="4"/>
        <v>255.726</v>
      </c>
      <c r="I43" s="26">
        <f t="shared" si="4"/>
        <v>8976.17</v>
      </c>
      <c r="J43" s="25">
        <f t="shared" si="4"/>
        <v>2634.2510000000002</v>
      </c>
      <c r="K43" s="25">
        <f t="shared" si="4"/>
        <v>0</v>
      </c>
      <c r="L43" s="25">
        <f t="shared" si="4"/>
        <v>65.917000000000002</v>
      </c>
      <c r="M43" s="26">
        <f t="shared" si="4"/>
        <v>9763.1350000000002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8" customWidth="1"/>
    <col min="2" max="2" width="6.42578125" style="8" bestFit="1" customWidth="1"/>
    <col min="3" max="3" width="7.42578125" style="8" bestFit="1" customWidth="1"/>
    <col min="4" max="4" width="6.28515625" style="8" bestFit="1" customWidth="1"/>
    <col min="5" max="5" width="20.28515625" style="8" bestFit="1" customWidth="1"/>
    <col min="6" max="6" width="6.42578125" style="8" bestFit="1" customWidth="1"/>
    <col min="7" max="7" width="7.42578125" style="8" bestFit="1" customWidth="1"/>
    <col min="8" max="8" width="6.28515625" style="8" bestFit="1" customWidth="1"/>
    <col min="9" max="9" width="20.28515625" style="8" bestFit="1" customWidth="1"/>
    <col min="10" max="10" width="7.42578125" style="8" bestFit="1" customWidth="1"/>
    <col min="11" max="11" width="10.140625" style="8" bestFit="1" customWidth="1"/>
    <col min="12" max="12" width="6.28515625" style="8" bestFit="1" customWidth="1"/>
    <col min="13" max="13" width="20.28515625" style="8" bestFit="1" customWidth="1"/>
    <col min="14" max="16384" width="11.42578125" style="8"/>
  </cols>
  <sheetData>
    <row r="1" spans="1:13" s="2" customFormat="1" ht="27" x14ac:dyDescent="0.35">
      <c r="A1" s="1" t="s">
        <v>26</v>
      </c>
    </row>
    <row r="2" spans="1:13" s="4" customFormat="1" ht="18" x14ac:dyDescent="0.25">
      <c r="A2" s="3" t="s">
        <v>0</v>
      </c>
    </row>
    <row r="3" spans="1:13" s="4" customFormat="1" x14ac:dyDescent="0.2">
      <c r="A3" s="5"/>
    </row>
    <row r="4" spans="1:13" s="4" customFormat="1" x14ac:dyDescent="0.2">
      <c r="A4" s="6" t="s">
        <v>1</v>
      </c>
    </row>
    <row r="5" spans="1:13" s="4" customFormat="1" x14ac:dyDescent="0.2">
      <c r="A5" s="6" t="s">
        <v>66</v>
      </c>
    </row>
    <row r="6" spans="1:13" x14ac:dyDescent="0.2">
      <c r="A6" s="7"/>
    </row>
    <row r="8" spans="1:13" ht="15" x14ac:dyDescent="0.2">
      <c r="A8" s="9" t="s">
        <v>54</v>
      </c>
    </row>
    <row r="9" spans="1:13" x14ac:dyDescent="0.2">
      <c r="B9" s="28" t="s">
        <v>2</v>
      </c>
      <c r="C9" s="28"/>
      <c r="D9" s="28"/>
      <c r="E9" s="29"/>
      <c r="F9" s="28" t="s">
        <v>3</v>
      </c>
      <c r="G9" s="28"/>
      <c r="H9" s="28"/>
      <c r="I9" s="29"/>
      <c r="J9" s="28" t="s">
        <v>4</v>
      </c>
      <c r="K9" s="28"/>
      <c r="L9" s="28"/>
      <c r="M9" s="29"/>
    </row>
    <row r="10" spans="1:13" ht="15" x14ac:dyDescent="0.25">
      <c r="A10" s="10" t="s">
        <v>35</v>
      </c>
      <c r="B10" s="11" t="s">
        <v>6</v>
      </c>
      <c r="C10" s="11" t="s">
        <v>7</v>
      </c>
      <c r="D10" s="11" t="s">
        <v>8</v>
      </c>
      <c r="E10" s="12" t="s">
        <v>9</v>
      </c>
      <c r="F10" s="11" t="s">
        <v>6</v>
      </c>
      <c r="G10" s="11" t="s">
        <v>7</v>
      </c>
      <c r="H10" s="11" t="s">
        <v>8</v>
      </c>
      <c r="I10" s="12" t="s">
        <v>9</v>
      </c>
      <c r="J10" s="11" t="s">
        <v>6</v>
      </c>
      <c r="K10" s="11" t="s">
        <v>7</v>
      </c>
      <c r="L10" s="11" t="s">
        <v>8</v>
      </c>
      <c r="M10" s="12" t="s">
        <v>9</v>
      </c>
    </row>
    <row r="11" spans="1:13" x14ac:dyDescent="0.2">
      <c r="A11" s="13" t="s">
        <v>27</v>
      </c>
      <c r="B11" s="14">
        <f t="shared" ref="B11:M11" si="0">B28</f>
        <v>0</v>
      </c>
      <c r="C11" s="14">
        <f t="shared" si="0"/>
        <v>868.13</v>
      </c>
      <c r="D11" s="15">
        <f t="shared" si="0"/>
        <v>-21.265000000000004</v>
      </c>
      <c r="E11" s="16">
        <f t="shared" si="0"/>
        <v>431.95</v>
      </c>
      <c r="F11" s="14">
        <f t="shared" si="0"/>
        <v>0</v>
      </c>
      <c r="G11" s="14">
        <f t="shared" si="0"/>
        <v>26093.635999999999</v>
      </c>
      <c r="H11" s="15">
        <f t="shared" si="0"/>
        <v>4043.547</v>
      </c>
      <c r="I11" s="16">
        <f t="shared" si="0"/>
        <v>167897.33199999997</v>
      </c>
      <c r="J11" s="14">
        <f t="shared" si="0"/>
        <v>52881.379000000001</v>
      </c>
      <c r="K11" s="14">
        <f t="shared" si="0"/>
        <v>1254.0640000000001</v>
      </c>
      <c r="L11" s="15">
        <f t="shared" si="0"/>
        <v>2139.3310000000001</v>
      </c>
      <c r="M11" s="16">
        <f t="shared" si="0"/>
        <v>248371.62200000003</v>
      </c>
    </row>
    <row r="12" spans="1:13" x14ac:dyDescent="0.2">
      <c r="A12" s="17" t="s">
        <v>28</v>
      </c>
      <c r="B12" s="18">
        <f t="shared" ref="B12:M12" si="1">B43</f>
        <v>0</v>
      </c>
      <c r="C12" s="18">
        <f t="shared" si="1"/>
        <v>9.5830000000000002</v>
      </c>
      <c r="D12" s="18">
        <f t="shared" si="1"/>
        <v>2.6390000000000002</v>
      </c>
      <c r="E12" s="19">
        <f t="shared" si="1"/>
        <v>64.861999999999995</v>
      </c>
      <c r="F12" s="18">
        <f t="shared" si="1"/>
        <v>0</v>
      </c>
      <c r="G12" s="18">
        <f t="shared" si="1"/>
        <v>2081.683</v>
      </c>
      <c r="H12" s="18">
        <f t="shared" si="1"/>
        <v>287.57500000000005</v>
      </c>
      <c r="I12" s="19">
        <f t="shared" si="1"/>
        <v>6603.732</v>
      </c>
      <c r="J12" s="18">
        <f t="shared" si="1"/>
        <v>2287.4659999999999</v>
      </c>
      <c r="K12" s="18">
        <f t="shared" si="1"/>
        <v>82.488</v>
      </c>
      <c r="L12" s="18">
        <f t="shared" si="1"/>
        <v>99.019000000000005</v>
      </c>
      <c r="M12" s="19">
        <f t="shared" si="1"/>
        <v>11992.664000000001</v>
      </c>
    </row>
    <row r="13" spans="1:13" x14ac:dyDescent="0.2">
      <c r="A13" s="10" t="s">
        <v>19</v>
      </c>
      <c r="B13" s="25">
        <f t="shared" ref="B13:M13" si="2">SUM(B11:B12)</f>
        <v>0</v>
      </c>
      <c r="C13" s="25">
        <f t="shared" si="2"/>
        <v>877.71299999999997</v>
      </c>
      <c r="D13" s="25">
        <f t="shared" si="2"/>
        <v>-18.626000000000005</v>
      </c>
      <c r="E13" s="26">
        <f t="shared" si="2"/>
        <v>496.81200000000001</v>
      </c>
      <c r="F13" s="25">
        <f t="shared" si="2"/>
        <v>0</v>
      </c>
      <c r="G13" s="25">
        <f t="shared" si="2"/>
        <v>28175.319</v>
      </c>
      <c r="H13" s="25">
        <f t="shared" si="2"/>
        <v>4331.1220000000003</v>
      </c>
      <c r="I13" s="26">
        <f t="shared" si="2"/>
        <v>174501.06399999995</v>
      </c>
      <c r="J13" s="25">
        <f t="shared" si="2"/>
        <v>55168.845000000001</v>
      </c>
      <c r="K13" s="25">
        <f t="shared" si="2"/>
        <v>1336.5520000000001</v>
      </c>
      <c r="L13" s="25">
        <f t="shared" si="2"/>
        <v>2238.3500000000004</v>
      </c>
      <c r="M13" s="26">
        <f t="shared" si="2"/>
        <v>260364.28600000002</v>
      </c>
    </row>
    <row r="16" spans="1:13" ht="15" x14ac:dyDescent="0.2">
      <c r="A16" s="9" t="s">
        <v>55</v>
      </c>
    </row>
    <row r="17" spans="1:13" x14ac:dyDescent="0.2">
      <c r="B17" s="28" t="s">
        <v>2</v>
      </c>
      <c r="C17" s="28"/>
      <c r="D17" s="28"/>
      <c r="E17" s="29"/>
      <c r="F17" s="28" t="s">
        <v>3</v>
      </c>
      <c r="G17" s="28"/>
      <c r="H17" s="28"/>
      <c r="I17" s="29"/>
      <c r="J17" s="28" t="s">
        <v>4</v>
      </c>
      <c r="K17" s="28"/>
      <c r="L17" s="28"/>
      <c r="M17" s="29"/>
    </row>
    <row r="18" spans="1:13" ht="15" x14ac:dyDescent="0.25">
      <c r="A18" s="10" t="s">
        <v>5</v>
      </c>
      <c r="B18" s="11" t="s">
        <v>6</v>
      </c>
      <c r="C18" s="11" t="s">
        <v>7</v>
      </c>
      <c r="D18" s="11" t="s">
        <v>8</v>
      </c>
      <c r="E18" s="12" t="s">
        <v>9</v>
      </c>
      <c r="F18" s="11" t="s">
        <v>6</v>
      </c>
      <c r="G18" s="11" t="s">
        <v>7</v>
      </c>
      <c r="H18" s="11" t="s">
        <v>8</v>
      </c>
      <c r="I18" s="12" t="s">
        <v>9</v>
      </c>
      <c r="J18" s="11" t="s">
        <v>6</v>
      </c>
      <c r="K18" s="11" t="s">
        <v>7</v>
      </c>
      <c r="L18" s="11" t="s">
        <v>8</v>
      </c>
      <c r="M18" s="12" t="s">
        <v>9</v>
      </c>
    </row>
    <row r="19" spans="1:13" x14ac:dyDescent="0.2">
      <c r="A19" s="13" t="s">
        <v>10</v>
      </c>
      <c r="B19" s="14">
        <v>0</v>
      </c>
      <c r="C19" s="14">
        <v>644.27599999999995</v>
      </c>
      <c r="D19" s="15">
        <v>11.292999999999999</v>
      </c>
      <c r="E19" s="16">
        <v>347.58699999999999</v>
      </c>
      <c r="F19" s="15">
        <v>0</v>
      </c>
      <c r="G19" s="15">
        <v>988.34900000000005</v>
      </c>
      <c r="H19" s="15">
        <v>317.72000000000003</v>
      </c>
      <c r="I19" s="16">
        <v>15499.712</v>
      </c>
      <c r="J19" s="15">
        <v>1602.5440000000001</v>
      </c>
      <c r="K19" s="15">
        <v>0</v>
      </c>
      <c r="L19" s="15">
        <v>193.13800000000001</v>
      </c>
      <c r="M19" s="16">
        <v>19898.86</v>
      </c>
    </row>
    <row r="20" spans="1:13" x14ac:dyDescent="0.2">
      <c r="A20" s="17" t="s">
        <v>11</v>
      </c>
      <c r="B20" s="18">
        <v>0</v>
      </c>
      <c r="C20" s="18">
        <v>212.28899999999999</v>
      </c>
      <c r="D20" s="18">
        <v>-35.74</v>
      </c>
      <c r="E20" s="19">
        <v>0</v>
      </c>
      <c r="F20" s="18">
        <v>0</v>
      </c>
      <c r="G20" s="18">
        <v>2701.779</v>
      </c>
      <c r="H20" s="18">
        <v>318.06200000000001</v>
      </c>
      <c r="I20" s="19">
        <v>27741.594000000001</v>
      </c>
      <c r="J20" s="18">
        <v>6146.9849999999997</v>
      </c>
      <c r="K20" s="18">
        <v>0</v>
      </c>
      <c r="L20" s="18">
        <v>210.72800000000001</v>
      </c>
      <c r="M20" s="19">
        <v>34711.527999999998</v>
      </c>
    </row>
    <row r="21" spans="1:13" x14ac:dyDescent="0.2">
      <c r="A21" s="17" t="s">
        <v>12</v>
      </c>
      <c r="B21" s="18">
        <v>0</v>
      </c>
      <c r="C21" s="18">
        <v>11.565</v>
      </c>
      <c r="D21" s="18">
        <v>1.7989999999999999</v>
      </c>
      <c r="E21" s="19">
        <v>51.664999999999999</v>
      </c>
      <c r="F21" s="18">
        <v>0</v>
      </c>
      <c r="G21" s="18">
        <v>6200.8310000000001</v>
      </c>
      <c r="H21" s="18">
        <v>249.48699999999999</v>
      </c>
      <c r="I21" s="19">
        <v>29842.309000000001</v>
      </c>
      <c r="J21" s="18">
        <v>9640.8870000000006</v>
      </c>
      <c r="K21" s="18">
        <v>0.23799999999999999</v>
      </c>
      <c r="L21" s="18">
        <v>210.23699999999999</v>
      </c>
      <c r="M21" s="19">
        <v>49743.315000000002</v>
      </c>
    </row>
    <row r="22" spans="1:13" x14ac:dyDescent="0.2">
      <c r="A22" s="17" t="s">
        <v>13</v>
      </c>
      <c r="B22" s="18">
        <v>0</v>
      </c>
      <c r="C22" s="20">
        <v>0</v>
      </c>
      <c r="D22" s="18">
        <v>0</v>
      </c>
      <c r="E22" s="19">
        <v>0</v>
      </c>
      <c r="F22" s="18">
        <v>0</v>
      </c>
      <c r="G22" s="18">
        <v>2272.89</v>
      </c>
      <c r="H22" s="18">
        <v>191.364</v>
      </c>
      <c r="I22" s="19">
        <v>9541.5079999999998</v>
      </c>
      <c r="J22" s="18">
        <v>3346.0149999999999</v>
      </c>
      <c r="K22" s="18">
        <v>0</v>
      </c>
      <c r="L22" s="18">
        <v>63.277999999999999</v>
      </c>
      <c r="M22" s="19">
        <v>13118.382</v>
      </c>
    </row>
    <row r="23" spans="1:13" x14ac:dyDescent="0.2">
      <c r="A23" s="17" t="s">
        <v>14</v>
      </c>
      <c r="B23" s="18">
        <v>0</v>
      </c>
      <c r="C23" s="18">
        <v>0</v>
      </c>
      <c r="D23" s="18">
        <v>1.18</v>
      </c>
      <c r="E23" s="19">
        <v>13.612</v>
      </c>
      <c r="F23" s="18">
        <v>0</v>
      </c>
      <c r="G23" s="18">
        <v>5740.107</v>
      </c>
      <c r="H23" s="18">
        <v>1512.588</v>
      </c>
      <c r="I23" s="19">
        <v>26901.902999999998</v>
      </c>
      <c r="J23" s="18">
        <v>6569.6750000000002</v>
      </c>
      <c r="K23" s="18">
        <v>1168.5319999999999</v>
      </c>
      <c r="L23" s="18">
        <v>189.75399999999999</v>
      </c>
      <c r="M23" s="19">
        <v>15201.494000000001</v>
      </c>
    </row>
    <row r="24" spans="1:13" x14ac:dyDescent="0.2">
      <c r="A24" s="17" t="s">
        <v>15</v>
      </c>
      <c r="B24" s="18">
        <v>0</v>
      </c>
      <c r="C24" s="18">
        <v>0</v>
      </c>
      <c r="D24" s="18">
        <v>0.105</v>
      </c>
      <c r="E24" s="19">
        <v>7.71</v>
      </c>
      <c r="F24" s="18">
        <v>0</v>
      </c>
      <c r="G24" s="18">
        <v>1734.2639999999999</v>
      </c>
      <c r="H24" s="18">
        <v>307.82299999999998</v>
      </c>
      <c r="I24" s="19">
        <v>6715.5640000000003</v>
      </c>
      <c r="J24" s="18">
        <v>6130.4440000000004</v>
      </c>
      <c r="K24" s="18">
        <v>1.159</v>
      </c>
      <c r="L24" s="18">
        <v>565.14300000000003</v>
      </c>
      <c r="M24" s="19">
        <v>41493.273000000001</v>
      </c>
    </row>
    <row r="25" spans="1:13" x14ac:dyDescent="0.2">
      <c r="A25" s="17" t="s">
        <v>16</v>
      </c>
      <c r="B25" s="18">
        <v>0</v>
      </c>
      <c r="C25" s="18">
        <v>0</v>
      </c>
      <c r="D25" s="18">
        <v>0</v>
      </c>
      <c r="E25" s="19">
        <v>0</v>
      </c>
      <c r="F25" s="18">
        <v>0</v>
      </c>
      <c r="G25" s="18">
        <v>1250.3420000000001</v>
      </c>
      <c r="H25" s="18">
        <v>229.08500000000001</v>
      </c>
      <c r="I25" s="19">
        <v>14407.923000000001</v>
      </c>
      <c r="J25" s="18">
        <v>4428.2839999999997</v>
      </c>
      <c r="K25" s="18">
        <v>0</v>
      </c>
      <c r="L25" s="18">
        <v>131.226</v>
      </c>
      <c r="M25" s="19">
        <v>19351.050999999999</v>
      </c>
    </row>
    <row r="26" spans="1:13" x14ac:dyDescent="0.2">
      <c r="A26" s="17" t="s">
        <v>17</v>
      </c>
      <c r="B26" s="18">
        <v>0</v>
      </c>
      <c r="C26" s="18">
        <v>0</v>
      </c>
      <c r="D26" s="18">
        <v>2.8000000000000001E-2</v>
      </c>
      <c r="E26" s="19">
        <v>0</v>
      </c>
      <c r="F26" s="18">
        <v>0</v>
      </c>
      <c r="G26" s="18">
        <v>3997.2339999999999</v>
      </c>
      <c r="H26" s="18">
        <v>564.10299999999995</v>
      </c>
      <c r="I26" s="19">
        <v>19979.057000000001</v>
      </c>
      <c r="J26" s="18">
        <v>9018.0769999999993</v>
      </c>
      <c r="K26" s="18">
        <v>84.135000000000005</v>
      </c>
      <c r="L26" s="18">
        <v>386.92099999999999</v>
      </c>
      <c r="M26" s="19">
        <v>37567.379999999997</v>
      </c>
    </row>
    <row r="27" spans="1:13" x14ac:dyDescent="0.2">
      <c r="A27" s="21" t="s">
        <v>18</v>
      </c>
      <c r="B27" s="22">
        <v>0</v>
      </c>
      <c r="C27" s="22">
        <v>0</v>
      </c>
      <c r="D27" s="23">
        <v>7.0000000000000007E-2</v>
      </c>
      <c r="E27" s="24">
        <v>11.375999999999999</v>
      </c>
      <c r="F27" s="23">
        <v>0</v>
      </c>
      <c r="G27" s="23">
        <v>1207.8399999999999</v>
      </c>
      <c r="H27" s="23">
        <v>353.315</v>
      </c>
      <c r="I27" s="24">
        <v>17267.761999999999</v>
      </c>
      <c r="J27" s="23">
        <v>5998.4679999999998</v>
      </c>
      <c r="K27" s="23">
        <v>0</v>
      </c>
      <c r="L27" s="23">
        <v>188.90600000000001</v>
      </c>
      <c r="M27" s="24">
        <v>17286.339</v>
      </c>
    </row>
    <row r="28" spans="1:13" x14ac:dyDescent="0.2">
      <c r="A28" s="10" t="s">
        <v>19</v>
      </c>
      <c r="B28" s="25">
        <f>SUM(B19:B27)</f>
        <v>0</v>
      </c>
      <c r="C28" s="25">
        <f>SUM(C19:C27)</f>
        <v>868.13</v>
      </c>
      <c r="D28" s="25">
        <f t="shared" ref="D28:M28" si="3">SUM(D19:D27)</f>
        <v>-21.265000000000004</v>
      </c>
      <c r="E28" s="26">
        <f t="shared" si="3"/>
        <v>431.95</v>
      </c>
      <c r="F28" s="25">
        <f t="shared" si="3"/>
        <v>0</v>
      </c>
      <c r="G28" s="25">
        <f t="shared" si="3"/>
        <v>26093.635999999999</v>
      </c>
      <c r="H28" s="25">
        <f t="shared" si="3"/>
        <v>4043.547</v>
      </c>
      <c r="I28" s="26">
        <f t="shared" si="3"/>
        <v>167897.33199999997</v>
      </c>
      <c r="J28" s="25">
        <f t="shared" si="3"/>
        <v>52881.379000000001</v>
      </c>
      <c r="K28" s="25">
        <f t="shared" si="3"/>
        <v>1254.0640000000001</v>
      </c>
      <c r="L28" s="25">
        <f t="shared" si="3"/>
        <v>2139.3310000000001</v>
      </c>
      <c r="M28" s="26">
        <f t="shared" si="3"/>
        <v>248371.62200000003</v>
      </c>
    </row>
    <row r="31" spans="1:13" ht="15" x14ac:dyDescent="0.2">
      <c r="A31" s="9" t="s">
        <v>56</v>
      </c>
    </row>
    <row r="32" spans="1:13" x14ac:dyDescent="0.2">
      <c r="B32" s="28" t="s">
        <v>2</v>
      </c>
      <c r="C32" s="28"/>
      <c r="D32" s="28"/>
      <c r="E32" s="29"/>
      <c r="F32" s="28" t="s">
        <v>3</v>
      </c>
      <c r="G32" s="28"/>
      <c r="H32" s="28"/>
      <c r="I32" s="29"/>
      <c r="J32" s="28" t="s">
        <v>4</v>
      </c>
      <c r="K32" s="28"/>
      <c r="L32" s="28"/>
      <c r="M32" s="29"/>
    </row>
    <row r="33" spans="1:13" ht="15" x14ac:dyDescent="0.25">
      <c r="A33" s="10" t="s">
        <v>5</v>
      </c>
      <c r="B33" s="11" t="s">
        <v>6</v>
      </c>
      <c r="C33" s="11" t="s">
        <v>7</v>
      </c>
      <c r="D33" s="11" t="s">
        <v>8</v>
      </c>
      <c r="E33" s="12" t="s">
        <v>9</v>
      </c>
      <c r="F33" s="11" t="s">
        <v>6</v>
      </c>
      <c r="G33" s="11" t="s">
        <v>7</v>
      </c>
      <c r="H33" s="11" t="s">
        <v>8</v>
      </c>
      <c r="I33" s="12" t="s">
        <v>9</v>
      </c>
      <c r="J33" s="11" t="s">
        <v>6</v>
      </c>
      <c r="K33" s="11" t="s">
        <v>7</v>
      </c>
      <c r="L33" s="11" t="s">
        <v>8</v>
      </c>
      <c r="M33" s="12" t="s">
        <v>9</v>
      </c>
    </row>
    <row r="34" spans="1:13" x14ac:dyDescent="0.2">
      <c r="A34" s="13" t="s">
        <v>10</v>
      </c>
      <c r="B34" s="14">
        <v>0</v>
      </c>
      <c r="C34" s="14">
        <v>0</v>
      </c>
      <c r="D34" s="15">
        <v>0</v>
      </c>
      <c r="E34" s="16">
        <v>0</v>
      </c>
      <c r="F34" s="15">
        <v>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5">
        <v>0</v>
      </c>
      <c r="M34" s="16">
        <v>0</v>
      </c>
    </row>
    <row r="35" spans="1:13" x14ac:dyDescent="0.2">
      <c r="A35" s="17" t="s">
        <v>11</v>
      </c>
      <c r="B35" s="18">
        <v>0</v>
      </c>
      <c r="C35" s="18">
        <v>0</v>
      </c>
      <c r="D35" s="18">
        <v>0</v>
      </c>
      <c r="E35" s="19">
        <v>0</v>
      </c>
      <c r="F35" s="18">
        <v>0</v>
      </c>
      <c r="G35" s="18">
        <v>0</v>
      </c>
      <c r="H35" s="18">
        <v>0</v>
      </c>
      <c r="I35" s="19">
        <v>0</v>
      </c>
      <c r="J35" s="18">
        <v>0</v>
      </c>
      <c r="K35" s="18">
        <v>0</v>
      </c>
      <c r="L35" s="18">
        <v>0</v>
      </c>
      <c r="M35" s="19">
        <v>0</v>
      </c>
    </row>
    <row r="36" spans="1:13" x14ac:dyDescent="0.2">
      <c r="A36" s="17" t="s">
        <v>12</v>
      </c>
      <c r="B36" s="18">
        <v>0</v>
      </c>
      <c r="C36" s="18">
        <v>0</v>
      </c>
      <c r="D36" s="18">
        <v>0</v>
      </c>
      <c r="E36" s="19">
        <v>0</v>
      </c>
      <c r="F36" s="18">
        <v>0</v>
      </c>
      <c r="G36" s="18">
        <v>310.274</v>
      </c>
      <c r="H36" s="18">
        <v>-1.7969999999999999</v>
      </c>
      <c r="I36" s="19">
        <v>958.55799999999999</v>
      </c>
      <c r="J36" s="18">
        <v>0</v>
      </c>
      <c r="K36" s="18">
        <v>0</v>
      </c>
      <c r="L36" s="18">
        <v>2.0499999999999998</v>
      </c>
      <c r="M36" s="19">
        <v>626.94600000000003</v>
      </c>
    </row>
    <row r="37" spans="1:13" x14ac:dyDescent="0.2">
      <c r="A37" s="17" t="s">
        <v>13</v>
      </c>
      <c r="B37" s="18">
        <v>0</v>
      </c>
      <c r="C37" s="20">
        <v>0</v>
      </c>
      <c r="D37" s="18">
        <v>0</v>
      </c>
      <c r="E37" s="19">
        <v>0</v>
      </c>
      <c r="F37" s="18">
        <v>0</v>
      </c>
      <c r="G37" s="18">
        <v>0</v>
      </c>
      <c r="H37" s="18">
        <v>0</v>
      </c>
      <c r="I37" s="19">
        <v>0</v>
      </c>
      <c r="J37" s="18">
        <v>0</v>
      </c>
      <c r="K37" s="18">
        <v>0</v>
      </c>
      <c r="L37" s="18">
        <v>0</v>
      </c>
      <c r="M37" s="19">
        <v>0</v>
      </c>
    </row>
    <row r="38" spans="1:13" x14ac:dyDescent="0.2">
      <c r="A38" s="17" t="s">
        <v>14</v>
      </c>
      <c r="B38" s="18">
        <v>0</v>
      </c>
      <c r="C38" s="18">
        <v>0</v>
      </c>
      <c r="D38" s="18">
        <v>0</v>
      </c>
      <c r="E38" s="19">
        <v>0</v>
      </c>
      <c r="F38" s="18">
        <v>0</v>
      </c>
      <c r="G38" s="18">
        <v>0</v>
      </c>
      <c r="H38" s="18">
        <v>0</v>
      </c>
      <c r="I38" s="19">
        <v>0</v>
      </c>
      <c r="J38" s="18">
        <v>0</v>
      </c>
      <c r="K38" s="18">
        <v>0</v>
      </c>
      <c r="L38" s="18">
        <v>0</v>
      </c>
      <c r="M38" s="19">
        <v>0</v>
      </c>
    </row>
    <row r="39" spans="1:13" x14ac:dyDescent="0.2">
      <c r="A39" s="17" t="s">
        <v>15</v>
      </c>
      <c r="B39" s="18">
        <v>0</v>
      </c>
      <c r="C39" s="18">
        <v>0</v>
      </c>
      <c r="D39" s="18">
        <v>0.33500000000000002</v>
      </c>
      <c r="E39" s="19">
        <v>15.981999999999999</v>
      </c>
      <c r="F39" s="18">
        <v>0</v>
      </c>
      <c r="G39" s="18">
        <v>336.32900000000001</v>
      </c>
      <c r="H39" s="18">
        <v>20.957999999999998</v>
      </c>
      <c r="I39" s="19">
        <v>1094.4079999999999</v>
      </c>
      <c r="J39" s="18">
        <v>0</v>
      </c>
      <c r="K39" s="18">
        <v>0</v>
      </c>
      <c r="L39" s="18">
        <v>3.7010000000000001</v>
      </c>
      <c r="M39" s="19">
        <v>884.76400000000001</v>
      </c>
    </row>
    <row r="40" spans="1:13" x14ac:dyDescent="0.2">
      <c r="A40" s="17" t="s">
        <v>16</v>
      </c>
      <c r="B40" s="18">
        <v>0</v>
      </c>
      <c r="C40" s="18">
        <v>0</v>
      </c>
      <c r="D40" s="18">
        <v>0.64900000000000002</v>
      </c>
      <c r="E40" s="19">
        <v>46.198999999999998</v>
      </c>
      <c r="F40" s="18">
        <v>0</v>
      </c>
      <c r="G40" s="18">
        <v>768.66600000000005</v>
      </c>
      <c r="H40" s="18">
        <v>166.98500000000001</v>
      </c>
      <c r="I40" s="19">
        <v>2823.5419999999999</v>
      </c>
      <c r="J40" s="18">
        <v>751.04300000000001</v>
      </c>
      <c r="K40" s="18">
        <v>0</v>
      </c>
      <c r="L40" s="18">
        <v>15.148</v>
      </c>
      <c r="M40" s="19">
        <v>2322.1</v>
      </c>
    </row>
    <row r="41" spans="1:13" x14ac:dyDescent="0.2">
      <c r="A41" s="17" t="s">
        <v>17</v>
      </c>
      <c r="B41" s="18">
        <v>0</v>
      </c>
      <c r="C41" s="18">
        <v>0</v>
      </c>
      <c r="D41" s="18">
        <v>0</v>
      </c>
      <c r="E41" s="19">
        <v>0</v>
      </c>
      <c r="F41" s="18">
        <v>0</v>
      </c>
      <c r="G41" s="18">
        <v>666.41399999999999</v>
      </c>
      <c r="H41" s="18">
        <v>101.429</v>
      </c>
      <c r="I41" s="19">
        <v>1727.2239999999999</v>
      </c>
      <c r="J41" s="18">
        <v>1536.423</v>
      </c>
      <c r="K41" s="18">
        <v>82.488</v>
      </c>
      <c r="L41" s="18">
        <v>78.12</v>
      </c>
      <c r="M41" s="19">
        <v>8158.8540000000003</v>
      </c>
    </row>
    <row r="42" spans="1:13" x14ac:dyDescent="0.2">
      <c r="A42" s="21" t="s">
        <v>18</v>
      </c>
      <c r="B42" s="22">
        <v>0</v>
      </c>
      <c r="C42" s="22">
        <v>9.5830000000000002</v>
      </c>
      <c r="D42" s="23">
        <v>1.655</v>
      </c>
      <c r="E42" s="24">
        <v>2.681</v>
      </c>
      <c r="F42" s="23">
        <v>0</v>
      </c>
      <c r="G42" s="23">
        <v>0</v>
      </c>
      <c r="H42" s="23">
        <v>0</v>
      </c>
      <c r="I42" s="24">
        <v>0</v>
      </c>
      <c r="J42" s="23">
        <v>0</v>
      </c>
      <c r="K42" s="23">
        <v>0</v>
      </c>
      <c r="L42" s="23">
        <v>0</v>
      </c>
      <c r="M42" s="24">
        <v>0</v>
      </c>
    </row>
    <row r="43" spans="1:13" x14ac:dyDescent="0.2">
      <c r="A43" s="10" t="s">
        <v>19</v>
      </c>
      <c r="B43" s="25">
        <f>SUM(B34:B42)</f>
        <v>0</v>
      </c>
      <c r="C43" s="25">
        <f>SUM(C34:C42)</f>
        <v>9.5830000000000002</v>
      </c>
      <c r="D43" s="25">
        <f t="shared" ref="D43:M43" si="4">SUM(D34:D42)</f>
        <v>2.6390000000000002</v>
      </c>
      <c r="E43" s="26">
        <f t="shared" si="4"/>
        <v>64.861999999999995</v>
      </c>
      <c r="F43" s="25">
        <f t="shared" si="4"/>
        <v>0</v>
      </c>
      <c r="G43" s="25">
        <f t="shared" si="4"/>
        <v>2081.683</v>
      </c>
      <c r="H43" s="25">
        <f t="shared" si="4"/>
        <v>287.57500000000005</v>
      </c>
      <c r="I43" s="26">
        <f t="shared" si="4"/>
        <v>6603.732</v>
      </c>
      <c r="J43" s="25">
        <f t="shared" si="4"/>
        <v>2287.4659999999999</v>
      </c>
      <c r="K43" s="25">
        <f t="shared" si="4"/>
        <v>82.488</v>
      </c>
      <c r="L43" s="25">
        <f t="shared" si="4"/>
        <v>99.019000000000005</v>
      </c>
      <c r="M43" s="26">
        <f t="shared" si="4"/>
        <v>11992.664000000001</v>
      </c>
    </row>
    <row r="46" spans="1:13" ht="15" x14ac:dyDescent="0.2">
      <c r="A46" s="27" t="s">
        <v>20</v>
      </c>
    </row>
    <row r="47" spans="1:13" ht="15" x14ac:dyDescent="0.25">
      <c r="A47" t="s">
        <v>21</v>
      </c>
    </row>
    <row r="48" spans="1:13" ht="15" x14ac:dyDescent="0.25">
      <c r="A48" t="s">
        <v>22</v>
      </c>
    </row>
    <row r="49" spans="1:1" ht="15" x14ac:dyDescent="0.25">
      <c r="A49" t="s">
        <v>23</v>
      </c>
    </row>
    <row r="50" spans="1:1" ht="15" x14ac:dyDescent="0.25">
      <c r="A50" t="s">
        <v>24</v>
      </c>
    </row>
    <row r="51" spans="1:1" ht="15" x14ac:dyDescent="0.25">
      <c r="A51" t="s">
        <v>25</v>
      </c>
    </row>
  </sheetData>
  <mergeCells count="9">
    <mergeCell ref="B32:E32"/>
    <mergeCell ref="F32:I32"/>
    <mergeCell ref="J32:M32"/>
    <mergeCell ref="B9:E9"/>
    <mergeCell ref="F9:I9"/>
    <mergeCell ref="J9:M9"/>
    <mergeCell ref="B17:E17"/>
    <mergeCell ref="F17:I17"/>
    <mergeCell ref="J17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2016-01-26T07:30:03Z</dcterms:created>
  <dcterms:modified xsi:type="dcterms:W3CDTF">2017-09-22T11:11:18Z</dcterms:modified>
</cp:coreProperties>
</file>