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\"/>
    </mc:Choice>
  </mc:AlternateContent>
  <bookViews>
    <workbookView xWindow="0" yWindow="0" windowWidth="28800" windowHeight="120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2" l="1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M12" i="12"/>
  <c r="M14" i="12" s="1"/>
  <c r="L12" i="12"/>
  <c r="L14" i="12" s="1"/>
  <c r="K12" i="12"/>
  <c r="K14" i="12" s="1"/>
  <c r="J12" i="12"/>
  <c r="J14" i="12" s="1"/>
  <c r="I12" i="12"/>
  <c r="I14" i="12" s="1"/>
  <c r="H12" i="12"/>
  <c r="H14" i="12" s="1"/>
  <c r="G12" i="12"/>
  <c r="G14" i="12" s="1"/>
  <c r="F12" i="12"/>
  <c r="F14" i="12" s="1"/>
  <c r="E12" i="12"/>
  <c r="E14" i="12" s="1"/>
  <c r="D12" i="12"/>
  <c r="D14" i="12" s="1"/>
  <c r="C12" i="12"/>
  <c r="C14" i="12" s="1"/>
  <c r="B12" i="12"/>
  <c r="B14" i="12" s="1"/>
  <c r="Y29" i="11" l="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M14" i="11" s="1"/>
  <c r="L12" i="11"/>
  <c r="L14" i="11" s="1"/>
  <c r="K12" i="11"/>
  <c r="K14" i="11" s="1"/>
  <c r="J12" i="11"/>
  <c r="J14" i="11" s="1"/>
  <c r="I12" i="11"/>
  <c r="I14" i="11" s="1"/>
  <c r="H12" i="11"/>
  <c r="H14" i="11" s="1"/>
  <c r="G12" i="11"/>
  <c r="G14" i="11" s="1"/>
  <c r="F12" i="11"/>
  <c r="F14" i="11" s="1"/>
  <c r="E12" i="11"/>
  <c r="E14" i="11" s="1"/>
  <c r="D12" i="11"/>
  <c r="D14" i="11" s="1"/>
  <c r="C12" i="11"/>
  <c r="C14" i="11" s="1"/>
  <c r="B12" i="11"/>
  <c r="B14" i="11" s="1"/>
  <c r="Y29" i="10" l="1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M14" i="10" s="1"/>
  <c r="L12" i="10"/>
  <c r="L14" i="10" s="1"/>
  <c r="K12" i="10"/>
  <c r="K14" i="10" s="1"/>
  <c r="J12" i="10"/>
  <c r="J14" i="10" s="1"/>
  <c r="I12" i="10"/>
  <c r="I14" i="10" s="1"/>
  <c r="H12" i="10"/>
  <c r="H14" i="10" s="1"/>
  <c r="G12" i="10"/>
  <c r="G14" i="10" s="1"/>
  <c r="F12" i="10"/>
  <c r="F14" i="10" s="1"/>
  <c r="E12" i="10"/>
  <c r="E14" i="10" s="1"/>
  <c r="D12" i="10"/>
  <c r="D14" i="10" s="1"/>
  <c r="C12" i="10"/>
  <c r="C14" i="10" s="1"/>
  <c r="B12" i="10"/>
  <c r="B14" i="10" s="1"/>
  <c r="Y29" i="9" l="1"/>
  <c r="X29" i="9"/>
  <c r="W29" i="9"/>
  <c r="V29" i="9"/>
  <c r="J13" i="9" s="1"/>
  <c r="U29" i="9"/>
  <c r="I13" i="9" s="1"/>
  <c r="T29" i="9"/>
  <c r="H13" i="9" s="1"/>
  <c r="S29" i="9"/>
  <c r="G13" i="9" s="1"/>
  <c r="R29" i="9"/>
  <c r="F13" i="9" s="1"/>
  <c r="Q29" i="9"/>
  <c r="P29" i="9"/>
  <c r="D13" i="9" s="1"/>
  <c r="O29" i="9"/>
  <c r="C13" i="9" s="1"/>
  <c r="N29" i="9"/>
  <c r="B13" i="9" s="1"/>
  <c r="M29" i="9"/>
  <c r="M12" i="9" s="1"/>
  <c r="L29" i="9"/>
  <c r="L12" i="9" s="1"/>
  <c r="K29" i="9"/>
  <c r="K12" i="9" s="1"/>
  <c r="J29" i="9"/>
  <c r="J12" i="9" s="1"/>
  <c r="I29" i="9"/>
  <c r="H29" i="9"/>
  <c r="H12" i="9" s="1"/>
  <c r="H14" i="9" s="1"/>
  <c r="G29" i="9"/>
  <c r="G12" i="9" s="1"/>
  <c r="G14" i="9" s="1"/>
  <c r="F29" i="9"/>
  <c r="F12" i="9" s="1"/>
  <c r="F14" i="9" s="1"/>
  <c r="E29" i="9"/>
  <c r="E12" i="9" s="1"/>
  <c r="D29" i="9"/>
  <c r="D12" i="9" s="1"/>
  <c r="D14" i="9" s="1"/>
  <c r="C29" i="9"/>
  <c r="C12" i="9" s="1"/>
  <c r="C14" i="9" s="1"/>
  <c r="B29" i="9"/>
  <c r="B12" i="9" s="1"/>
  <c r="B14" i="9" s="1"/>
  <c r="M13" i="9"/>
  <c r="L13" i="9"/>
  <c r="K13" i="9"/>
  <c r="E13" i="9"/>
  <c r="I12" i="9"/>
  <c r="L14" i="9" l="1"/>
  <c r="E14" i="9"/>
  <c r="M14" i="9"/>
  <c r="I14" i="9"/>
  <c r="K14" i="9"/>
  <c r="J14" i="9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M13" i="8"/>
  <c r="L13" i="8"/>
  <c r="K13" i="8"/>
  <c r="J13" i="8"/>
  <c r="I13" i="8"/>
  <c r="H13" i="8"/>
  <c r="G13" i="8"/>
  <c r="F13" i="8"/>
  <c r="E13" i="8"/>
  <c r="D13" i="8"/>
  <c r="C13" i="8"/>
  <c r="B13" i="8"/>
  <c r="M12" i="8"/>
  <c r="M14" i="8" s="1"/>
  <c r="L12" i="8"/>
  <c r="L14" i="8" s="1"/>
  <c r="K12" i="8"/>
  <c r="K14" i="8" s="1"/>
  <c r="J12" i="8"/>
  <c r="J14" i="8" s="1"/>
  <c r="I12" i="8"/>
  <c r="I14" i="8" s="1"/>
  <c r="H12" i="8"/>
  <c r="H14" i="8" s="1"/>
  <c r="G12" i="8"/>
  <c r="G14" i="8" s="1"/>
  <c r="F12" i="8"/>
  <c r="F14" i="8" s="1"/>
  <c r="E12" i="8"/>
  <c r="E14" i="8" s="1"/>
  <c r="D12" i="8"/>
  <c r="D14" i="8" s="1"/>
  <c r="C12" i="8"/>
  <c r="C14" i="8" s="1"/>
  <c r="B12" i="8"/>
  <c r="B14" i="8" s="1"/>
  <c r="Y29" i="7" l="1"/>
  <c r="X29" i="7"/>
  <c r="L13" i="7" s="1"/>
  <c r="W29" i="7"/>
  <c r="V29" i="7"/>
  <c r="J13" i="7" s="1"/>
  <c r="U29" i="7"/>
  <c r="T29" i="7"/>
  <c r="S29" i="7"/>
  <c r="R29" i="7"/>
  <c r="F13" i="7" s="1"/>
  <c r="Q29" i="7"/>
  <c r="P29" i="7"/>
  <c r="O29" i="7"/>
  <c r="N29" i="7"/>
  <c r="B13" i="7" s="1"/>
  <c r="M29" i="7"/>
  <c r="L29" i="7"/>
  <c r="K29" i="7"/>
  <c r="J29" i="7"/>
  <c r="J12" i="7" s="1"/>
  <c r="J14" i="7" s="1"/>
  <c r="I29" i="7"/>
  <c r="H29" i="7"/>
  <c r="G29" i="7"/>
  <c r="F29" i="7"/>
  <c r="F12" i="7" s="1"/>
  <c r="E29" i="7"/>
  <c r="D29" i="7"/>
  <c r="D12" i="7" s="1"/>
  <c r="C29" i="7"/>
  <c r="B29" i="7"/>
  <c r="B12" i="7" s="1"/>
  <c r="B14" i="7" s="1"/>
  <c r="M13" i="7"/>
  <c r="K13" i="7"/>
  <c r="I13" i="7"/>
  <c r="H13" i="7"/>
  <c r="G13" i="7"/>
  <c r="E13" i="7"/>
  <c r="D13" i="7"/>
  <c r="C13" i="7"/>
  <c r="M12" i="7"/>
  <c r="M14" i="7" s="1"/>
  <c r="L12" i="7"/>
  <c r="K12" i="7"/>
  <c r="I12" i="7"/>
  <c r="I14" i="7" s="1"/>
  <c r="H12" i="7"/>
  <c r="G12" i="7"/>
  <c r="G14" i="7" s="1"/>
  <c r="E12" i="7"/>
  <c r="C12" i="7"/>
  <c r="E14" i="7" l="1"/>
  <c r="K14" i="7"/>
  <c r="H14" i="7"/>
  <c r="D14" i="7"/>
  <c r="C14" i="7"/>
  <c r="L14" i="7"/>
  <c r="F14" i="7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M13" i="6"/>
  <c r="L13" i="6"/>
  <c r="K13" i="6"/>
  <c r="J13" i="6"/>
  <c r="I13" i="6"/>
  <c r="H13" i="6"/>
  <c r="G13" i="6"/>
  <c r="F13" i="6"/>
  <c r="E13" i="6"/>
  <c r="D13" i="6"/>
  <c r="C13" i="6"/>
  <c r="B13" i="6"/>
  <c r="M12" i="6"/>
  <c r="M14" i="6" s="1"/>
  <c r="L12" i="6"/>
  <c r="L14" i="6" s="1"/>
  <c r="K12" i="6"/>
  <c r="K14" i="6" s="1"/>
  <c r="J12" i="6"/>
  <c r="J14" i="6" s="1"/>
  <c r="I12" i="6"/>
  <c r="I14" i="6" s="1"/>
  <c r="H12" i="6"/>
  <c r="H14" i="6" s="1"/>
  <c r="G12" i="6"/>
  <c r="G14" i="6" s="1"/>
  <c r="F12" i="6"/>
  <c r="F14" i="6" s="1"/>
  <c r="E12" i="6"/>
  <c r="E14" i="6" s="1"/>
  <c r="D12" i="6"/>
  <c r="D14" i="6" s="1"/>
  <c r="C12" i="6"/>
  <c r="C14" i="6" s="1"/>
  <c r="B12" i="6"/>
  <c r="B14" i="6" s="1"/>
  <c r="Y29" i="5" l="1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M13" i="5"/>
  <c r="L13" i="5"/>
  <c r="K13" i="5"/>
  <c r="J13" i="5"/>
  <c r="I13" i="5"/>
  <c r="H13" i="5"/>
  <c r="G13" i="5"/>
  <c r="F13" i="5"/>
  <c r="E13" i="5"/>
  <c r="D13" i="5"/>
  <c r="C13" i="5"/>
  <c r="B13" i="5"/>
  <c r="M12" i="5"/>
  <c r="M14" i="5" s="1"/>
  <c r="L12" i="5"/>
  <c r="L14" i="5" s="1"/>
  <c r="K12" i="5"/>
  <c r="K14" i="5" s="1"/>
  <c r="J12" i="5"/>
  <c r="J14" i="5" s="1"/>
  <c r="I12" i="5"/>
  <c r="I14" i="5" s="1"/>
  <c r="H12" i="5"/>
  <c r="H14" i="5" s="1"/>
  <c r="G12" i="5"/>
  <c r="G14" i="5" s="1"/>
  <c r="F12" i="5"/>
  <c r="F14" i="5" s="1"/>
  <c r="E12" i="5"/>
  <c r="E14" i="5" s="1"/>
  <c r="D12" i="5"/>
  <c r="D14" i="5" s="1"/>
  <c r="C12" i="5"/>
  <c r="C14" i="5" s="1"/>
  <c r="B12" i="5"/>
  <c r="B14" i="5" s="1"/>
  <c r="Y29" i="4" l="1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J12" i="4" s="1"/>
  <c r="I29" i="4"/>
  <c r="H29" i="4"/>
  <c r="H12" i="4" s="1"/>
  <c r="G29" i="4"/>
  <c r="G12" i="4" s="1"/>
  <c r="F29" i="4"/>
  <c r="F12" i="4" s="1"/>
  <c r="E29" i="4"/>
  <c r="D29" i="4"/>
  <c r="D12" i="4" s="1"/>
  <c r="C29" i="4"/>
  <c r="C12" i="4" s="1"/>
  <c r="B29" i="4"/>
  <c r="B12" i="4" s="1"/>
  <c r="M13" i="4"/>
  <c r="L13" i="4"/>
  <c r="K13" i="4"/>
  <c r="J13" i="4"/>
  <c r="I13" i="4"/>
  <c r="H13" i="4"/>
  <c r="G13" i="4"/>
  <c r="F13" i="4"/>
  <c r="E13" i="4"/>
  <c r="D13" i="4"/>
  <c r="C13" i="4"/>
  <c r="B13" i="4"/>
  <c r="M12" i="4"/>
  <c r="M14" i="4" s="1"/>
  <c r="L12" i="4"/>
  <c r="L14" i="4" s="1"/>
  <c r="K12" i="4"/>
  <c r="K14" i="4" s="1"/>
  <c r="I12" i="4"/>
  <c r="I14" i="4" s="1"/>
  <c r="E12" i="4"/>
  <c r="E14" i="4" s="1"/>
  <c r="D14" i="4" l="1"/>
  <c r="H14" i="4"/>
  <c r="F14" i="4"/>
  <c r="C14" i="4"/>
  <c r="G14" i="4"/>
  <c r="B14" i="4"/>
  <c r="J14" i="4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M14" i="3" s="1"/>
  <c r="L12" i="3"/>
  <c r="L14" i="3" s="1"/>
  <c r="K12" i="3"/>
  <c r="K14" i="3" s="1"/>
  <c r="J12" i="3"/>
  <c r="J14" i="3" s="1"/>
  <c r="I12" i="3"/>
  <c r="I14" i="3" s="1"/>
  <c r="H12" i="3"/>
  <c r="H14" i="3" s="1"/>
  <c r="G12" i="3"/>
  <c r="G14" i="3" s="1"/>
  <c r="F12" i="3"/>
  <c r="F14" i="3" s="1"/>
  <c r="E12" i="3"/>
  <c r="E14" i="3" s="1"/>
  <c r="D12" i="3"/>
  <c r="D14" i="3" s="1"/>
  <c r="C12" i="3"/>
  <c r="C14" i="3" s="1"/>
  <c r="B12" i="3"/>
  <c r="B14" i="3" s="1"/>
  <c r="Y29" i="2" l="1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M14" i="2" s="1"/>
  <c r="L12" i="2"/>
  <c r="L14" i="2" s="1"/>
  <c r="K12" i="2"/>
  <c r="K14" i="2" s="1"/>
  <c r="J12" i="2"/>
  <c r="J14" i="2" s="1"/>
  <c r="I12" i="2"/>
  <c r="I14" i="2" s="1"/>
  <c r="H12" i="2"/>
  <c r="H14" i="2" s="1"/>
  <c r="G12" i="2"/>
  <c r="G14" i="2" s="1"/>
  <c r="F12" i="2"/>
  <c r="F14" i="2" s="1"/>
  <c r="E12" i="2"/>
  <c r="E14" i="2" s="1"/>
  <c r="D12" i="2"/>
  <c r="D14" i="2" s="1"/>
  <c r="C12" i="2"/>
  <c r="C14" i="2" s="1"/>
  <c r="B12" i="2"/>
  <c r="B14" i="2" s="1"/>
  <c r="Y29" i="1" l="1"/>
  <c r="M13" i="1" s="1"/>
  <c r="X29" i="1"/>
  <c r="L13" i="1" s="1"/>
  <c r="W29" i="1"/>
  <c r="K13" i="1" s="1"/>
  <c r="V29" i="1"/>
  <c r="J13" i="1" s="1"/>
  <c r="U29" i="1"/>
  <c r="I13" i="1" s="1"/>
  <c r="T29" i="1"/>
  <c r="H13" i="1" s="1"/>
  <c r="S29" i="1"/>
  <c r="G13" i="1" s="1"/>
  <c r="R29" i="1"/>
  <c r="F13" i="1" s="1"/>
  <c r="Q29" i="1"/>
  <c r="E13" i="1" s="1"/>
  <c r="P29" i="1"/>
  <c r="D13" i="1" s="1"/>
  <c r="O29" i="1"/>
  <c r="C13" i="1" s="1"/>
  <c r="N29" i="1"/>
  <c r="B13" i="1" s="1"/>
  <c r="M29" i="1"/>
  <c r="M12" i="1" s="1"/>
  <c r="M14" i="1" s="1"/>
  <c r="L29" i="1"/>
  <c r="L12" i="1" s="1"/>
  <c r="L14" i="1" s="1"/>
  <c r="K29" i="1"/>
  <c r="K12" i="1" s="1"/>
  <c r="K14" i="1" s="1"/>
  <c r="J29" i="1"/>
  <c r="J12" i="1" s="1"/>
  <c r="J14" i="1" s="1"/>
  <c r="I29" i="1"/>
  <c r="I12" i="1" s="1"/>
  <c r="I14" i="1" s="1"/>
  <c r="H29" i="1"/>
  <c r="H12" i="1" s="1"/>
  <c r="H14" i="1" s="1"/>
  <c r="G29" i="1"/>
  <c r="G12" i="1" s="1"/>
  <c r="F29" i="1"/>
  <c r="F12" i="1" s="1"/>
  <c r="F14" i="1" s="1"/>
  <c r="E29" i="1"/>
  <c r="E12" i="1" s="1"/>
  <c r="E14" i="1" s="1"/>
  <c r="D29" i="1"/>
  <c r="D12" i="1" s="1"/>
  <c r="D14" i="1" s="1"/>
  <c r="C29" i="1"/>
  <c r="C12" i="1" s="1"/>
  <c r="C14" i="1" s="1"/>
  <c r="B29" i="1"/>
  <c r="B12" i="1" s="1"/>
  <c r="G14" i="1" l="1"/>
  <c r="B14" i="1"/>
</calcChain>
</file>

<file path=xl/sharedStrings.xml><?xml version="1.0" encoding="utf-8"?>
<sst xmlns="http://schemas.openxmlformats.org/spreadsheetml/2006/main" count="876" uniqueCount="54">
  <si>
    <t>Kilde: Fiskeridirektoratet, månedsrapportering fra oppdretter</t>
  </si>
  <si>
    <t>Tidligere utsett</t>
  </si>
  <si>
    <t>Fjorårets utsett</t>
  </si>
  <si>
    <t>Årets utsett</t>
  </si>
  <si>
    <t>Fylke</t>
  </si>
  <si>
    <t>Dødfisk</t>
  </si>
  <si>
    <t>Utkast</t>
  </si>
  <si>
    <t>Rømming</t>
  </si>
  <si>
    <t>Annet</t>
  </si>
  <si>
    <t>Finnmark</t>
  </si>
  <si>
    <t>Troms</t>
  </si>
  <si>
    <t>Nordland</t>
  </si>
  <si>
    <t>Møre og Romsdal</t>
  </si>
  <si>
    <t>Sogn og Fjordane</t>
  </si>
  <si>
    <t>Hordaland</t>
  </si>
  <si>
    <t>Rogaland og Agder</t>
  </si>
  <si>
    <t>Totalt</t>
  </si>
  <si>
    <t>Forklaring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</si>
  <si>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</si>
  <si>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</si>
  <si>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</si>
  <si>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</si>
  <si>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Laks</t>
  </si>
  <si>
    <t>Regnbueørret</t>
  </si>
  <si>
    <t>Art</t>
  </si>
  <si>
    <t>Trøndelag</t>
  </si>
  <si>
    <t>Tall spesifisert på årsak, art, utsettsår, måned og fylke</t>
  </si>
  <si>
    <t>Totalt laks og regnbueørret</t>
  </si>
  <si>
    <t>Svinn i produksjonen 2019 (FYLKE)</t>
  </si>
  <si>
    <t>Innrapporterte svinntall i januar 2019. Antall i 1000 stk</t>
  </si>
  <si>
    <t>Innrapporterte svinntall i februar 2019. Antall i 1000 stk</t>
  </si>
  <si>
    <t>Innrapporterte svinntall i febrauar 2019. Antall i 1000 stk</t>
  </si>
  <si>
    <t>Innrapporterte svinntall i mars 2019. Antall i 1000 stk</t>
  </si>
  <si>
    <t>Innrapporterte svinntall i april 2019. Antall i 1000 stk</t>
  </si>
  <si>
    <t>Innrapporterte svinntall i mai 2019. Antall i 1000 stk</t>
  </si>
  <si>
    <t>Innrapporterte svinntall i juni 2019. Antall i 1000 stk</t>
  </si>
  <si>
    <t>Innrapporterte svinntall i juli 2019. Antall i 1000 stk</t>
  </si>
  <si>
    <t>Innrapporterte svinntall i august 2019. Antall i 1000 stk</t>
  </si>
  <si>
    <t>Innrapporterte svinntall i september 2019. Antall i 1000 stk</t>
  </si>
  <si>
    <t>Innrapporterte svinntall i oktober 2019. Antall i 1000 stk</t>
  </si>
  <si>
    <t>Innrapporterte data pr. 19.12.2019</t>
  </si>
  <si>
    <t>Innrapporterte data pr. 18.07.2019</t>
  </si>
  <si>
    <t>Innrapporterte data pr. 15.08.2019</t>
  </si>
  <si>
    <t>Innrapporterte data pr. 19.09.2019</t>
  </si>
  <si>
    <t>Innrapporterte data pr. 17.10.2019</t>
  </si>
  <si>
    <t>Innrapporterte data pr. 21.11.2019</t>
  </si>
  <si>
    <t>Innrapporterte svinntall i november 2019. Antall i 1000 stk</t>
  </si>
  <si>
    <t>Innrapporterte data pr. 16.01.2020</t>
  </si>
  <si>
    <t>Innrapporterte svinntall i desember 2019. Antall i 1000 stk</t>
  </si>
  <si>
    <t>Innrapporterte data pr. 20.02.2020</t>
  </si>
  <si>
    <t>Innrapporterte data pr. 19.03.2020</t>
  </si>
  <si>
    <t>Innrapporterte data pr. 16.04.2020</t>
  </si>
  <si>
    <t>Innrapporterte data pr. 20.05.2020</t>
  </si>
  <si>
    <t>Innrapporterte data pr. 25.06.2020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</si>
</sst>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mmmm\ yyyy;@"/>
  </numFmts>
  <fonts count="14" x14ac:knownFonts="1">
    <font>
      <sz val="11"/>
      <color theme="1"/>
      <name val="Calibri"/>
      <family val="2"/>
      <scheme val="minor"/>
    </font>
    <font>
      <sz val="10"/>
      <color rgb="FF0033A0"/>
      <name val="IBM Plex Sans Light"/>
      <family val="2"/>
    </font>
    <font>
      <sz val="10"/>
      <color theme="3" tint="0.39997558519241921"/>
      <name val="IBM Plex Sans Light"/>
      <family val="2"/>
    </font>
    <font>
      <sz val="10"/>
      <name val="IBM Plex Sans Light"/>
      <family val="2"/>
    </font>
    <font>
      <sz val="10"/>
      <color theme="3" tint="-0.499984740745262"/>
      <name val="IBM Plex Sans Light"/>
      <family val="2"/>
    </font>
    <font>
      <sz val="10"/>
      <color theme="1"/>
      <name val="IBM Plex Sans Light"/>
      <family val="2"/>
    </font>
    <font>
      <sz val="12"/>
      <color theme="1"/>
      <name val="IBM Plex Sans Light"/>
      <family val="2"/>
    </font>
    <font>
      <sz val="22"/>
      <name val="IBM Plex Sans Medium"/>
      <family val="2"/>
    </font>
    <font>
      <sz val="14"/>
      <name val="IBM Plex Sans Medium"/>
      <family val="2"/>
    </font>
    <font>
      <sz val="11"/>
      <name val="IBM Plex Sans Medium"/>
      <family val="2"/>
    </font>
    <font>
      <sz val="10"/>
      <name val="IBM Plex Sans Medium"/>
      <family val="2"/>
    </font>
    <font>
      <sz val="12"/>
      <name val="IBM Plex Sans Medium"/>
      <family val="2"/>
    </font>
    <font>
      <sz val="10"/>
      <color theme="0"/>
      <name val="IBM Plex Sans Medium"/>
      <family val="2"/>
    </font>
    <font>
      <sz val="10"/>
      <color theme="1"/>
      <name val="IBM Plex Sans Medium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4" xfId="0" applyNumberFormat="1" applyFont="1" applyBorder="1" applyAlignment="1">
      <alignment horizontal="right"/>
    </xf>
    <xf numFmtId="3" fontId="5" fillId="0" borderId="17" xfId="0" applyNumberFormat="1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9" fillId="0" borderId="0" xfId="0" applyFont="1"/>
    <xf numFmtId="0" fontId="8" fillId="0" borderId="0" xfId="0" applyFont="1"/>
    <xf numFmtId="164" fontId="10" fillId="0" borderId="0" xfId="0" applyNumberFormat="1" applyFont="1"/>
    <xf numFmtId="3" fontId="10" fillId="0" borderId="0" xfId="0" applyNumberFormat="1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3" fontId="12" fillId="2" borderId="5" xfId="0" applyNumberFormat="1" applyFont="1" applyFill="1" applyBorder="1"/>
    <xf numFmtId="3" fontId="12" fillId="2" borderId="6" xfId="0" applyNumberFormat="1" applyFont="1" applyFill="1" applyBorder="1"/>
    <xf numFmtId="3" fontId="12" fillId="2" borderId="7" xfId="0" applyNumberFormat="1" applyFont="1" applyFill="1" applyBorder="1"/>
    <xf numFmtId="0" fontId="5" fillId="0" borderId="8" xfId="0" applyFont="1" applyFill="1" applyBorder="1"/>
    <xf numFmtId="0" fontId="5" fillId="0" borderId="12" xfId="0" applyFont="1" applyFill="1" applyBorder="1"/>
    <xf numFmtId="0" fontId="5" fillId="0" borderId="1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F4F6"/>
      <color rgb="FFE5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41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29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1026.261</v>
      </c>
      <c r="C12" s="12">
        <f t="shared" si="0"/>
        <v>280.38600000000002</v>
      </c>
      <c r="D12" s="12">
        <f t="shared" si="0"/>
        <v>15.887</v>
      </c>
      <c r="E12" s="12">
        <f t="shared" si="0"/>
        <v>-36.626000000000005</v>
      </c>
      <c r="F12" s="11">
        <f t="shared" si="0"/>
        <v>2702.348</v>
      </c>
      <c r="G12" s="12">
        <f t="shared" si="0"/>
        <v>79.031000000000006</v>
      </c>
      <c r="H12" s="12">
        <f t="shared" si="0"/>
        <v>0</v>
      </c>
      <c r="I12" s="12">
        <f t="shared" si="0"/>
        <v>399.84599999999995</v>
      </c>
      <c r="J12" s="11">
        <f t="shared" si="0"/>
        <v>113.271</v>
      </c>
      <c r="K12" s="12">
        <f t="shared" si="0"/>
        <v>0</v>
      </c>
      <c r="L12" s="12">
        <f t="shared" si="0"/>
        <v>0</v>
      </c>
      <c r="M12" s="13">
        <f t="shared" si="0"/>
        <v>0</v>
      </c>
    </row>
    <row r="13" spans="1:13" x14ac:dyDescent="0.25">
      <c r="A13" s="37" t="s">
        <v>23</v>
      </c>
      <c r="B13" s="14">
        <f t="shared" ref="B13:M13" si="1">N29</f>
        <v>13.513</v>
      </c>
      <c r="C13" s="15">
        <f t="shared" si="1"/>
        <v>10.818</v>
      </c>
      <c r="D13" s="15">
        <f t="shared" si="1"/>
        <v>0</v>
      </c>
      <c r="E13" s="15">
        <f t="shared" si="1"/>
        <v>8.3449999999999989</v>
      </c>
      <c r="F13" s="14">
        <f t="shared" si="1"/>
        <v>198.81200000000001</v>
      </c>
      <c r="G13" s="15">
        <f t="shared" si="1"/>
        <v>4.4059999999999997</v>
      </c>
      <c r="H13" s="15">
        <f t="shared" si="1"/>
        <v>0</v>
      </c>
      <c r="I13" s="15">
        <f t="shared" si="1"/>
        <v>-4.6139999999999999</v>
      </c>
      <c r="J13" s="14">
        <f t="shared" si="1"/>
        <v>0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29" t="s">
        <v>16</v>
      </c>
      <c r="B14" s="33">
        <f t="shared" ref="B14:M14" si="2">SUM(B12:B13)</f>
        <v>1039.7739999999999</v>
      </c>
      <c r="C14" s="34">
        <f t="shared" si="2"/>
        <v>291.20400000000001</v>
      </c>
      <c r="D14" s="34">
        <f t="shared" si="2"/>
        <v>15.887</v>
      </c>
      <c r="E14" s="34">
        <f t="shared" si="2"/>
        <v>-28.281000000000006</v>
      </c>
      <c r="F14" s="33">
        <f t="shared" si="2"/>
        <v>2901.16</v>
      </c>
      <c r="G14" s="34">
        <f t="shared" si="2"/>
        <v>83.437000000000012</v>
      </c>
      <c r="H14" s="34">
        <f t="shared" si="2"/>
        <v>0</v>
      </c>
      <c r="I14" s="34">
        <f t="shared" si="2"/>
        <v>395.23199999999997</v>
      </c>
      <c r="J14" s="33">
        <f t="shared" si="2"/>
        <v>113.271</v>
      </c>
      <c r="K14" s="34">
        <f t="shared" si="2"/>
        <v>0</v>
      </c>
      <c r="L14" s="34">
        <f t="shared" si="2"/>
        <v>0</v>
      </c>
      <c r="M14" s="35">
        <f t="shared" si="2"/>
        <v>0</v>
      </c>
    </row>
    <row r="17" spans="1:25" ht="15.75" x14ac:dyDescent="0.25">
      <c r="A17" s="28" t="s">
        <v>29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57.173999999999999</v>
      </c>
      <c r="C21" s="12">
        <v>12.821999999999999</v>
      </c>
      <c r="D21" s="12">
        <v>0</v>
      </c>
      <c r="E21" s="12">
        <v>8.548</v>
      </c>
      <c r="F21" s="11">
        <v>188.17500000000001</v>
      </c>
      <c r="G21" s="12">
        <v>0</v>
      </c>
      <c r="H21" s="12">
        <v>0</v>
      </c>
      <c r="I21" s="12">
        <v>2.4510000000000001</v>
      </c>
      <c r="J21" s="11">
        <v>0.18</v>
      </c>
      <c r="K21" s="12">
        <v>0</v>
      </c>
      <c r="L21" s="12">
        <v>0</v>
      </c>
      <c r="M21" s="13">
        <v>0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49.731000000000002</v>
      </c>
      <c r="C22" s="15">
        <v>3.7269999999999999</v>
      </c>
      <c r="D22" s="15">
        <v>0</v>
      </c>
      <c r="E22" s="15">
        <v>-15.78</v>
      </c>
      <c r="F22" s="14">
        <v>294.12700000000001</v>
      </c>
      <c r="G22" s="15">
        <v>2.4E-2</v>
      </c>
      <c r="H22" s="15">
        <v>0</v>
      </c>
      <c r="I22" s="15">
        <v>8.2949999999999999</v>
      </c>
      <c r="J22" s="14">
        <v>0</v>
      </c>
      <c r="K22" s="15">
        <v>0</v>
      </c>
      <c r="L22" s="15">
        <v>0</v>
      </c>
      <c r="M22" s="16">
        <v>0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66.055999999999997</v>
      </c>
      <c r="C23" s="15">
        <v>4.1079999999999997</v>
      </c>
      <c r="D23" s="15">
        <v>0</v>
      </c>
      <c r="E23" s="15">
        <v>4.9580000000000002</v>
      </c>
      <c r="F23" s="14">
        <v>654.98400000000004</v>
      </c>
      <c r="G23" s="15">
        <v>0</v>
      </c>
      <c r="H23" s="15">
        <v>0</v>
      </c>
      <c r="I23" s="15">
        <v>0.218</v>
      </c>
      <c r="J23" s="14">
        <v>104.49299999999999</v>
      </c>
      <c r="K23" s="15">
        <v>0</v>
      </c>
      <c r="L23" s="15">
        <v>0</v>
      </c>
      <c r="M23" s="16">
        <v>0</v>
      </c>
      <c r="N23" s="14">
        <v>2.1219999999999999</v>
      </c>
      <c r="O23" s="15">
        <v>0</v>
      </c>
      <c r="P23" s="15">
        <v>0</v>
      </c>
      <c r="Q23" s="15">
        <v>-0.746</v>
      </c>
      <c r="R23" s="14">
        <v>5.3369999999999997</v>
      </c>
      <c r="S23" s="15">
        <v>0</v>
      </c>
      <c r="T23" s="15">
        <v>0</v>
      </c>
      <c r="U23" s="15">
        <v>0</v>
      </c>
      <c r="V23" s="14">
        <v>0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281.49400000000003</v>
      </c>
      <c r="C24" s="15">
        <v>28.382999999999999</v>
      </c>
      <c r="D24" s="17">
        <v>15.887</v>
      </c>
      <c r="E24" s="15">
        <v>-45.218000000000004</v>
      </c>
      <c r="F24" s="14">
        <v>276.80599999999998</v>
      </c>
      <c r="G24" s="15">
        <v>0</v>
      </c>
      <c r="H24" s="15">
        <v>0</v>
      </c>
      <c r="I24" s="15">
        <v>376.084</v>
      </c>
      <c r="J24" s="14">
        <v>8.01</v>
      </c>
      <c r="K24" s="15">
        <v>0</v>
      </c>
      <c r="L24" s="15">
        <v>0</v>
      </c>
      <c r="M24" s="16">
        <v>0</v>
      </c>
      <c r="N24" s="14">
        <v>0.42899999999999999</v>
      </c>
      <c r="O24" s="15">
        <v>7.0999999999999994E-2</v>
      </c>
      <c r="P24" s="17">
        <v>0</v>
      </c>
      <c r="Q24" s="15">
        <v>-16.215</v>
      </c>
      <c r="R24" s="14">
        <v>15.273999999999999</v>
      </c>
      <c r="S24" s="15">
        <v>0</v>
      </c>
      <c r="T24" s="15">
        <v>0</v>
      </c>
      <c r="U24" s="15">
        <v>0.39100000000000001</v>
      </c>
      <c r="V24" s="14">
        <v>0</v>
      </c>
      <c r="W24" s="15">
        <v>0</v>
      </c>
      <c r="X24" s="15">
        <v>0</v>
      </c>
      <c r="Y24" s="16">
        <v>0</v>
      </c>
    </row>
    <row r="25" spans="1:25" x14ac:dyDescent="0.25">
      <c r="A25" s="37" t="s">
        <v>12</v>
      </c>
      <c r="B25" s="14">
        <v>23.082999999999998</v>
      </c>
      <c r="C25" s="15">
        <v>16.689</v>
      </c>
      <c r="D25" s="15">
        <v>0</v>
      </c>
      <c r="E25" s="15">
        <v>-51.475000000000001</v>
      </c>
      <c r="F25" s="14">
        <v>289.49200000000002</v>
      </c>
      <c r="G25" s="15">
        <v>62.63</v>
      </c>
      <c r="H25" s="15">
        <v>0</v>
      </c>
      <c r="I25" s="15">
        <v>30.300999999999998</v>
      </c>
      <c r="J25" s="14">
        <v>0</v>
      </c>
      <c r="K25" s="15">
        <v>0</v>
      </c>
      <c r="L25" s="15">
        <v>0</v>
      </c>
      <c r="M25" s="16">
        <v>0</v>
      </c>
      <c r="N25" s="14">
        <v>1.8879999999999999</v>
      </c>
      <c r="O25" s="15">
        <v>0</v>
      </c>
      <c r="P25" s="15">
        <v>0</v>
      </c>
      <c r="Q25" s="15">
        <v>6.2210000000000001</v>
      </c>
      <c r="R25" s="14">
        <v>22.795999999999999</v>
      </c>
      <c r="S25" s="15">
        <v>0</v>
      </c>
      <c r="T25" s="15">
        <v>0</v>
      </c>
      <c r="U25" s="15">
        <v>5.0000000000000001E-3</v>
      </c>
      <c r="V25" s="14">
        <v>0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101.658</v>
      </c>
      <c r="C26" s="15">
        <v>71.344999999999999</v>
      </c>
      <c r="D26" s="15">
        <v>0</v>
      </c>
      <c r="E26" s="15">
        <v>14.388</v>
      </c>
      <c r="F26" s="14">
        <v>199.214</v>
      </c>
      <c r="G26" s="15">
        <v>1.0129999999999999</v>
      </c>
      <c r="H26" s="15">
        <v>0</v>
      </c>
      <c r="I26" s="15">
        <v>-11.725</v>
      </c>
      <c r="J26" s="14">
        <v>0.58799999999999997</v>
      </c>
      <c r="K26" s="15">
        <v>0</v>
      </c>
      <c r="L26" s="15">
        <v>0</v>
      </c>
      <c r="M26" s="16">
        <v>0</v>
      </c>
      <c r="N26" s="14">
        <v>6.2140000000000004</v>
      </c>
      <c r="O26" s="15">
        <v>0.377</v>
      </c>
      <c r="P26" s="15">
        <v>0</v>
      </c>
      <c r="Q26" s="15">
        <v>-10.528</v>
      </c>
      <c r="R26" s="14">
        <v>32.329000000000001</v>
      </c>
      <c r="S26" s="15">
        <v>0.21</v>
      </c>
      <c r="T26" s="15">
        <v>0</v>
      </c>
      <c r="U26" s="15">
        <v>-0.46300000000000002</v>
      </c>
      <c r="V26" s="14">
        <v>0</v>
      </c>
      <c r="W26" s="15">
        <v>0</v>
      </c>
      <c r="X26" s="15">
        <v>0</v>
      </c>
      <c r="Y26" s="16">
        <v>0</v>
      </c>
    </row>
    <row r="27" spans="1:25" x14ac:dyDescent="0.25">
      <c r="A27" s="37" t="s">
        <v>14</v>
      </c>
      <c r="B27" s="14">
        <v>228.43700000000001</v>
      </c>
      <c r="C27" s="15">
        <v>86.373999999999995</v>
      </c>
      <c r="D27" s="15">
        <v>0</v>
      </c>
      <c r="E27" s="15">
        <v>31.962</v>
      </c>
      <c r="F27" s="14">
        <v>709.20899999999995</v>
      </c>
      <c r="G27" s="15">
        <v>15.364000000000001</v>
      </c>
      <c r="H27" s="15">
        <v>0</v>
      </c>
      <c r="I27" s="15">
        <v>-6.0839999999999996</v>
      </c>
      <c r="J27" s="14">
        <v>0</v>
      </c>
      <c r="K27" s="15">
        <v>0</v>
      </c>
      <c r="L27" s="15">
        <v>0</v>
      </c>
      <c r="M27" s="16">
        <v>0</v>
      </c>
      <c r="N27" s="14">
        <v>2.86</v>
      </c>
      <c r="O27" s="15">
        <v>10.37</v>
      </c>
      <c r="P27" s="15">
        <v>0</v>
      </c>
      <c r="Q27" s="15">
        <v>29.613</v>
      </c>
      <c r="R27" s="14">
        <v>122.21599999999999</v>
      </c>
      <c r="S27" s="15">
        <v>4.1959999999999997</v>
      </c>
      <c r="T27" s="15">
        <v>0</v>
      </c>
      <c r="U27" s="15">
        <v>-4.5469999999999997</v>
      </c>
      <c r="V27" s="14">
        <v>0</v>
      </c>
      <c r="W27" s="15">
        <v>0</v>
      </c>
      <c r="X27" s="15">
        <v>0</v>
      </c>
      <c r="Y27" s="16">
        <v>0</v>
      </c>
    </row>
    <row r="28" spans="1:25" x14ac:dyDescent="0.25">
      <c r="A28" s="38" t="s">
        <v>15</v>
      </c>
      <c r="B28" s="18">
        <v>218.62799999999999</v>
      </c>
      <c r="C28" s="19">
        <v>56.938000000000002</v>
      </c>
      <c r="D28" s="19">
        <v>0</v>
      </c>
      <c r="E28" s="19">
        <v>15.991</v>
      </c>
      <c r="F28" s="18">
        <v>90.340999999999994</v>
      </c>
      <c r="G28" s="19">
        <v>0</v>
      </c>
      <c r="H28" s="19">
        <v>0</v>
      </c>
      <c r="I28" s="19">
        <v>0.30599999999999999</v>
      </c>
      <c r="J28" s="18">
        <v>0</v>
      </c>
      <c r="K28" s="19">
        <v>0</v>
      </c>
      <c r="L28" s="19">
        <v>0</v>
      </c>
      <c r="M28" s="20">
        <v>0</v>
      </c>
      <c r="N28" s="18">
        <v>0</v>
      </c>
      <c r="O28" s="19">
        <v>0</v>
      </c>
      <c r="P28" s="19">
        <v>0</v>
      </c>
      <c r="Q28" s="19">
        <v>0</v>
      </c>
      <c r="R28" s="18">
        <v>0.86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1026.261</v>
      </c>
      <c r="C29" s="34">
        <f t="shared" si="3"/>
        <v>280.38600000000002</v>
      </c>
      <c r="D29" s="34">
        <f t="shared" si="3"/>
        <v>15.887</v>
      </c>
      <c r="E29" s="34">
        <f t="shared" si="3"/>
        <v>-36.626000000000005</v>
      </c>
      <c r="F29" s="33">
        <f t="shared" si="3"/>
        <v>2702.348</v>
      </c>
      <c r="G29" s="34">
        <f t="shared" si="3"/>
        <v>79.031000000000006</v>
      </c>
      <c r="H29" s="34">
        <f t="shared" si="3"/>
        <v>0</v>
      </c>
      <c r="I29" s="34">
        <f t="shared" si="3"/>
        <v>399.84599999999995</v>
      </c>
      <c r="J29" s="33">
        <f t="shared" si="3"/>
        <v>113.271</v>
      </c>
      <c r="K29" s="34">
        <f t="shared" si="3"/>
        <v>0</v>
      </c>
      <c r="L29" s="34">
        <f t="shared" si="3"/>
        <v>0</v>
      </c>
      <c r="M29" s="35">
        <f t="shared" si="3"/>
        <v>0</v>
      </c>
      <c r="N29" s="33">
        <f>SUM(N21:N28)</f>
        <v>13.513</v>
      </c>
      <c r="O29" s="34">
        <f>SUM(O21:O28)</f>
        <v>10.818</v>
      </c>
      <c r="P29" s="34">
        <f>SUM(P21:P28)</f>
        <v>0</v>
      </c>
      <c r="Q29" s="34">
        <f t="shared" ref="Q29:Y29" si="4">SUM(Q21:Q28)</f>
        <v>8.3449999999999989</v>
      </c>
      <c r="R29" s="33">
        <f t="shared" si="4"/>
        <v>198.81200000000001</v>
      </c>
      <c r="S29" s="34">
        <f t="shared" si="4"/>
        <v>4.4059999999999997</v>
      </c>
      <c r="T29" s="34">
        <f t="shared" si="4"/>
        <v>0</v>
      </c>
      <c r="U29" s="34">
        <f t="shared" si="4"/>
        <v>-4.6139999999999999</v>
      </c>
      <c r="V29" s="33">
        <f t="shared" si="4"/>
        <v>0</v>
      </c>
      <c r="W29" s="34">
        <f t="shared" si="4"/>
        <v>0</v>
      </c>
      <c r="X29" s="34">
        <f t="shared" si="4"/>
        <v>0</v>
      </c>
      <c r="Y29" s="35">
        <f t="shared" si="4"/>
        <v>0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N19:Q19"/>
    <mergeCell ref="R19:U19"/>
    <mergeCell ref="V19:Y19"/>
    <mergeCell ref="B18:M18"/>
    <mergeCell ref="N18:Y18"/>
    <mergeCell ref="B9:M9"/>
    <mergeCell ref="B10:E10"/>
    <mergeCell ref="F10:I10"/>
    <mergeCell ref="J10:M10"/>
    <mergeCell ref="A36:M36"/>
    <mergeCell ref="B19:E19"/>
    <mergeCell ref="F19:I19"/>
    <mergeCell ref="J19:M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51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39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1.341</v>
      </c>
      <c r="C12" s="12">
        <f t="shared" si="0"/>
        <v>0</v>
      </c>
      <c r="D12" s="12">
        <f t="shared" si="0"/>
        <v>0</v>
      </c>
      <c r="E12" s="12">
        <f t="shared" si="0"/>
        <v>16.119</v>
      </c>
      <c r="F12" s="11">
        <f t="shared" si="0"/>
        <v>2109.1910000000003</v>
      </c>
      <c r="G12" s="12">
        <f t="shared" si="0"/>
        <v>342.28699999999998</v>
      </c>
      <c r="H12" s="12">
        <f t="shared" si="0"/>
        <v>2.1</v>
      </c>
      <c r="I12" s="12">
        <f t="shared" si="0"/>
        <v>-382.846</v>
      </c>
      <c r="J12" s="11">
        <f t="shared" si="0"/>
        <v>1941.143</v>
      </c>
      <c r="K12" s="12">
        <f t="shared" si="0"/>
        <v>3.8109999999999999</v>
      </c>
      <c r="L12" s="12">
        <f t="shared" si="0"/>
        <v>1.907</v>
      </c>
      <c r="M12" s="13">
        <f t="shared" si="0"/>
        <v>683.69600000000003</v>
      </c>
    </row>
    <row r="13" spans="1:13" x14ac:dyDescent="0.25">
      <c r="A13" s="37" t="s">
        <v>23</v>
      </c>
      <c r="B13" s="14">
        <f t="shared" ref="B13:M13" si="1">N29</f>
        <v>2.786</v>
      </c>
      <c r="C13" s="15">
        <f t="shared" si="1"/>
        <v>4.2000000000000003E-2</v>
      </c>
      <c r="D13" s="15">
        <f t="shared" si="1"/>
        <v>0</v>
      </c>
      <c r="E13" s="15">
        <f t="shared" si="1"/>
        <v>0.20499999999999999</v>
      </c>
      <c r="F13" s="14">
        <f t="shared" si="1"/>
        <v>87.917000000000002</v>
      </c>
      <c r="G13" s="15">
        <f t="shared" si="1"/>
        <v>28.283999999999999</v>
      </c>
      <c r="H13" s="15">
        <f t="shared" si="1"/>
        <v>0</v>
      </c>
      <c r="I13" s="15">
        <f t="shared" si="1"/>
        <v>-3.7239999999999993</v>
      </c>
      <c r="J13" s="14">
        <f t="shared" si="1"/>
        <v>256.017</v>
      </c>
      <c r="K13" s="15">
        <f t="shared" si="1"/>
        <v>11.440000000000001</v>
      </c>
      <c r="L13" s="15">
        <f t="shared" si="1"/>
        <v>0</v>
      </c>
      <c r="M13" s="16">
        <f t="shared" si="1"/>
        <v>71.132000000000005</v>
      </c>
    </row>
    <row r="14" spans="1:13" x14ac:dyDescent="0.25">
      <c r="A14" s="29" t="s">
        <v>16</v>
      </c>
      <c r="B14" s="33">
        <f t="shared" ref="B14:M14" si="2">SUM(B12:B13)</f>
        <v>4.1269999999999998</v>
      </c>
      <c r="C14" s="34">
        <f t="shared" si="2"/>
        <v>4.2000000000000003E-2</v>
      </c>
      <c r="D14" s="34">
        <f t="shared" si="2"/>
        <v>0</v>
      </c>
      <c r="E14" s="34">
        <f t="shared" si="2"/>
        <v>16.323999999999998</v>
      </c>
      <c r="F14" s="33">
        <f t="shared" si="2"/>
        <v>2197.1080000000002</v>
      </c>
      <c r="G14" s="34">
        <f t="shared" si="2"/>
        <v>370.57099999999997</v>
      </c>
      <c r="H14" s="34">
        <f t="shared" si="2"/>
        <v>2.1</v>
      </c>
      <c r="I14" s="34">
        <f t="shared" si="2"/>
        <v>-386.57</v>
      </c>
      <c r="J14" s="33">
        <f t="shared" si="2"/>
        <v>2197.16</v>
      </c>
      <c r="K14" s="34">
        <f t="shared" si="2"/>
        <v>15.251000000000001</v>
      </c>
      <c r="L14" s="34">
        <f t="shared" si="2"/>
        <v>1.907</v>
      </c>
      <c r="M14" s="35">
        <f t="shared" si="2"/>
        <v>754.82799999999997</v>
      </c>
    </row>
    <row r="17" spans="1:25" ht="15.75" x14ac:dyDescent="0.25">
      <c r="A17" s="28" t="s">
        <v>39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0</v>
      </c>
      <c r="C21" s="12">
        <v>0</v>
      </c>
      <c r="D21" s="12">
        <v>0</v>
      </c>
      <c r="E21" s="12">
        <v>0</v>
      </c>
      <c r="F21" s="11">
        <v>144.58799999999999</v>
      </c>
      <c r="G21" s="12">
        <v>22.902000000000001</v>
      </c>
      <c r="H21" s="12">
        <v>0</v>
      </c>
      <c r="I21" s="12">
        <v>-31.85</v>
      </c>
      <c r="J21" s="11">
        <v>115.092</v>
      </c>
      <c r="K21" s="12">
        <v>0</v>
      </c>
      <c r="L21" s="12">
        <v>0</v>
      </c>
      <c r="M21" s="13">
        <v>34.305999999999997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0</v>
      </c>
      <c r="C22" s="15">
        <v>0</v>
      </c>
      <c r="D22" s="15">
        <v>0</v>
      </c>
      <c r="E22" s="15">
        <v>0</v>
      </c>
      <c r="F22" s="14">
        <v>152.16399999999999</v>
      </c>
      <c r="G22" s="15">
        <v>4.9790000000000001</v>
      </c>
      <c r="H22" s="15">
        <v>0</v>
      </c>
      <c r="I22" s="15">
        <v>21.581</v>
      </c>
      <c r="J22" s="14">
        <v>218.81299999999999</v>
      </c>
      <c r="K22" s="15">
        <v>0</v>
      </c>
      <c r="L22" s="15">
        <v>0</v>
      </c>
      <c r="M22" s="16">
        <v>645.90499999999997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1.468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0.36899999999999999</v>
      </c>
      <c r="C23" s="15">
        <v>0</v>
      </c>
      <c r="D23" s="15">
        <v>0</v>
      </c>
      <c r="E23" s="15">
        <v>16.03</v>
      </c>
      <c r="F23" s="14">
        <v>308.32799999999997</v>
      </c>
      <c r="G23" s="15">
        <v>8.1310000000000002</v>
      </c>
      <c r="H23" s="15">
        <v>0</v>
      </c>
      <c r="I23" s="15">
        <v>-249.392</v>
      </c>
      <c r="J23" s="14">
        <v>355.43799999999999</v>
      </c>
      <c r="K23" s="15">
        <v>0</v>
      </c>
      <c r="L23" s="15">
        <v>1.907</v>
      </c>
      <c r="M23" s="16">
        <v>-1.34</v>
      </c>
      <c r="N23" s="14">
        <v>2.4E-2</v>
      </c>
      <c r="O23" s="15">
        <v>0</v>
      </c>
      <c r="P23" s="15">
        <v>0</v>
      </c>
      <c r="Q23" s="15">
        <v>0</v>
      </c>
      <c r="R23" s="14">
        <v>2.7869999999999999</v>
      </c>
      <c r="S23" s="15">
        <v>3.3000000000000002E-2</v>
      </c>
      <c r="T23" s="15">
        <v>0</v>
      </c>
      <c r="U23" s="15">
        <v>-4.0839999999999996</v>
      </c>
      <c r="V23" s="14">
        <v>1.286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0.81399999999999995</v>
      </c>
      <c r="C24" s="15">
        <v>0</v>
      </c>
      <c r="D24" s="17">
        <v>0</v>
      </c>
      <c r="E24" s="15">
        <v>3.0000000000000001E-3</v>
      </c>
      <c r="F24" s="14">
        <v>197.893</v>
      </c>
      <c r="G24" s="15">
        <v>26.582000000000001</v>
      </c>
      <c r="H24" s="15">
        <v>0</v>
      </c>
      <c r="I24" s="15">
        <v>-27.294</v>
      </c>
      <c r="J24" s="14">
        <v>329.65800000000002</v>
      </c>
      <c r="K24" s="15">
        <v>0</v>
      </c>
      <c r="L24" s="15">
        <v>0</v>
      </c>
      <c r="M24" s="16">
        <v>2.883</v>
      </c>
      <c r="N24" s="14">
        <v>0</v>
      </c>
      <c r="O24" s="15">
        <v>0</v>
      </c>
      <c r="P24" s="17">
        <v>0</v>
      </c>
      <c r="Q24" s="15">
        <v>0</v>
      </c>
      <c r="R24" s="14">
        <v>5.9779999999999998</v>
      </c>
      <c r="S24" s="15">
        <v>4.2999999999999997E-2</v>
      </c>
      <c r="T24" s="15">
        <v>0</v>
      </c>
      <c r="U24" s="15">
        <v>2.1999999999999999E-2</v>
      </c>
      <c r="V24" s="14">
        <v>2.54</v>
      </c>
      <c r="W24" s="15">
        <v>0</v>
      </c>
      <c r="X24" s="15">
        <v>0</v>
      </c>
      <c r="Y24" s="16">
        <v>4.1239999999999997</v>
      </c>
    </row>
    <row r="25" spans="1:25" x14ac:dyDescent="0.25">
      <c r="A25" s="37" t="s">
        <v>12</v>
      </c>
      <c r="B25" s="14">
        <v>7.5999999999999998E-2</v>
      </c>
      <c r="C25" s="15">
        <v>0</v>
      </c>
      <c r="D25" s="15">
        <v>0</v>
      </c>
      <c r="E25" s="15">
        <v>8.5999999999999993E-2</v>
      </c>
      <c r="F25" s="14">
        <v>248.536</v>
      </c>
      <c r="G25" s="15">
        <v>92.888000000000005</v>
      </c>
      <c r="H25" s="15">
        <v>2.1</v>
      </c>
      <c r="I25" s="15">
        <v>13.843</v>
      </c>
      <c r="J25" s="14">
        <v>50.039000000000001</v>
      </c>
      <c r="K25" s="15">
        <v>2.339</v>
      </c>
      <c r="L25" s="15">
        <v>0</v>
      </c>
      <c r="M25" s="16">
        <v>2.9000000000000001E-2</v>
      </c>
      <c r="N25" s="14">
        <v>0</v>
      </c>
      <c r="O25" s="15">
        <v>0</v>
      </c>
      <c r="P25" s="15">
        <v>0</v>
      </c>
      <c r="Q25" s="15">
        <v>0</v>
      </c>
      <c r="R25" s="14">
        <v>12.173</v>
      </c>
      <c r="S25" s="15">
        <v>0</v>
      </c>
      <c r="T25" s="15">
        <v>0</v>
      </c>
      <c r="U25" s="15">
        <v>2.48</v>
      </c>
      <c r="V25" s="14">
        <v>33.473999999999997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278.97399999999999</v>
      </c>
      <c r="G26" s="15">
        <v>38.962000000000003</v>
      </c>
      <c r="H26" s="15">
        <v>0</v>
      </c>
      <c r="I26" s="15">
        <v>-102.074</v>
      </c>
      <c r="J26" s="14">
        <v>368.89100000000002</v>
      </c>
      <c r="K26" s="15">
        <v>1.105</v>
      </c>
      <c r="L26" s="15">
        <v>0</v>
      </c>
      <c r="M26" s="16">
        <v>0</v>
      </c>
      <c r="N26" s="14">
        <v>2.762</v>
      </c>
      <c r="O26" s="15">
        <v>4.2000000000000003E-2</v>
      </c>
      <c r="P26" s="15">
        <v>0</v>
      </c>
      <c r="Q26" s="15">
        <v>0.20499999999999999</v>
      </c>
      <c r="R26" s="14">
        <v>17.015999999999998</v>
      </c>
      <c r="S26" s="15">
        <v>7.8680000000000003</v>
      </c>
      <c r="T26" s="15">
        <v>0</v>
      </c>
      <c r="U26" s="15">
        <v>-2.2719999999999998</v>
      </c>
      <c r="V26" s="14">
        <v>44.921999999999997</v>
      </c>
      <c r="W26" s="15">
        <v>10.047000000000001</v>
      </c>
      <c r="X26" s="15">
        <v>0</v>
      </c>
      <c r="Y26" s="16">
        <v>66.656000000000006</v>
      </c>
    </row>
    <row r="27" spans="1:25" x14ac:dyDescent="0.25">
      <c r="A27" s="37" t="s">
        <v>14</v>
      </c>
      <c r="B27" s="14">
        <v>0</v>
      </c>
      <c r="C27" s="15">
        <v>0</v>
      </c>
      <c r="D27" s="15">
        <v>0</v>
      </c>
      <c r="E27" s="15">
        <v>0</v>
      </c>
      <c r="F27" s="14">
        <v>363.96600000000001</v>
      </c>
      <c r="G27" s="15">
        <v>69.950999999999993</v>
      </c>
      <c r="H27" s="15">
        <v>0</v>
      </c>
      <c r="I27" s="15">
        <v>-33.619999999999997</v>
      </c>
      <c r="J27" s="14">
        <v>409.93</v>
      </c>
      <c r="K27" s="15">
        <v>0.36699999999999999</v>
      </c>
      <c r="L27" s="15">
        <v>0</v>
      </c>
      <c r="M27" s="16">
        <v>1.677</v>
      </c>
      <c r="N27" s="14">
        <v>0</v>
      </c>
      <c r="O27" s="15">
        <v>0</v>
      </c>
      <c r="P27" s="15">
        <v>0</v>
      </c>
      <c r="Q27" s="15">
        <v>0</v>
      </c>
      <c r="R27" s="14">
        <v>43.860999999999997</v>
      </c>
      <c r="S27" s="15">
        <v>19.742999999999999</v>
      </c>
      <c r="T27" s="15">
        <v>0</v>
      </c>
      <c r="U27" s="15">
        <v>4.1970000000000001</v>
      </c>
      <c r="V27" s="14">
        <v>172.327</v>
      </c>
      <c r="W27" s="15">
        <v>1.393</v>
      </c>
      <c r="X27" s="15">
        <v>0</v>
      </c>
      <c r="Y27" s="16">
        <v>0.35199999999999998</v>
      </c>
    </row>
    <row r="28" spans="1:25" x14ac:dyDescent="0.25">
      <c r="A28" s="38" t="s">
        <v>15</v>
      </c>
      <c r="B28" s="18">
        <v>8.2000000000000003E-2</v>
      </c>
      <c r="C28" s="19">
        <v>0</v>
      </c>
      <c r="D28" s="19">
        <v>0</v>
      </c>
      <c r="E28" s="19">
        <v>0</v>
      </c>
      <c r="F28" s="18">
        <v>414.74200000000002</v>
      </c>
      <c r="G28" s="19">
        <v>77.891999999999996</v>
      </c>
      <c r="H28" s="19">
        <v>0</v>
      </c>
      <c r="I28" s="19">
        <v>25.96</v>
      </c>
      <c r="J28" s="18">
        <v>93.281999999999996</v>
      </c>
      <c r="K28" s="19">
        <v>0</v>
      </c>
      <c r="L28" s="19">
        <v>0</v>
      </c>
      <c r="M28" s="20">
        <v>0.23599999999999999</v>
      </c>
      <c r="N28" s="18">
        <v>0</v>
      </c>
      <c r="O28" s="19">
        <v>0</v>
      </c>
      <c r="P28" s="19">
        <v>0</v>
      </c>
      <c r="Q28" s="19">
        <v>0</v>
      </c>
      <c r="R28" s="18">
        <v>6.1020000000000003</v>
      </c>
      <c r="S28" s="19">
        <v>0.59699999999999998</v>
      </c>
      <c r="T28" s="19">
        <v>0</v>
      </c>
      <c r="U28" s="19">
        <v>-4.0670000000000002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1.341</v>
      </c>
      <c r="C29" s="34">
        <f t="shared" si="3"/>
        <v>0</v>
      </c>
      <c r="D29" s="34">
        <f t="shared" si="3"/>
        <v>0</v>
      </c>
      <c r="E29" s="34">
        <f t="shared" si="3"/>
        <v>16.119</v>
      </c>
      <c r="F29" s="33">
        <f t="shared" si="3"/>
        <v>2109.1910000000003</v>
      </c>
      <c r="G29" s="34">
        <f t="shared" si="3"/>
        <v>342.28699999999998</v>
      </c>
      <c r="H29" s="34">
        <f t="shared" si="3"/>
        <v>2.1</v>
      </c>
      <c r="I29" s="34">
        <f t="shared" si="3"/>
        <v>-382.846</v>
      </c>
      <c r="J29" s="33">
        <f t="shared" si="3"/>
        <v>1941.143</v>
      </c>
      <c r="K29" s="34">
        <f t="shared" si="3"/>
        <v>3.8109999999999999</v>
      </c>
      <c r="L29" s="34">
        <f t="shared" si="3"/>
        <v>1.907</v>
      </c>
      <c r="M29" s="35">
        <f t="shared" si="3"/>
        <v>683.69600000000003</v>
      </c>
      <c r="N29" s="33">
        <f>SUM(N21:N28)</f>
        <v>2.786</v>
      </c>
      <c r="O29" s="34">
        <f>SUM(O21:O28)</f>
        <v>4.2000000000000003E-2</v>
      </c>
      <c r="P29" s="34">
        <f>SUM(P21:P28)</f>
        <v>0</v>
      </c>
      <c r="Q29" s="34">
        <f t="shared" ref="Q29:Y29" si="4">SUM(Q21:Q28)</f>
        <v>0.20499999999999999</v>
      </c>
      <c r="R29" s="33">
        <f t="shared" si="4"/>
        <v>87.917000000000002</v>
      </c>
      <c r="S29" s="34">
        <f t="shared" si="4"/>
        <v>28.283999999999999</v>
      </c>
      <c r="T29" s="34">
        <f t="shared" si="4"/>
        <v>0</v>
      </c>
      <c r="U29" s="34">
        <f t="shared" si="4"/>
        <v>-3.7239999999999993</v>
      </c>
      <c r="V29" s="33">
        <f t="shared" si="4"/>
        <v>256.017</v>
      </c>
      <c r="W29" s="34">
        <f t="shared" si="4"/>
        <v>11.440000000000001</v>
      </c>
      <c r="X29" s="34">
        <f t="shared" si="4"/>
        <v>0</v>
      </c>
      <c r="Y29" s="35">
        <f t="shared" si="4"/>
        <v>71.132000000000005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A36:M36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52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46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0.90500000000000003</v>
      </c>
      <c r="C12" s="12">
        <f t="shared" si="0"/>
        <v>3.8820000000000001</v>
      </c>
      <c r="D12" s="12">
        <f t="shared" si="0"/>
        <v>0</v>
      </c>
      <c r="E12" s="12">
        <f t="shared" si="0"/>
        <v>-0.33</v>
      </c>
      <c r="F12" s="11">
        <f t="shared" si="0"/>
        <v>1885.297</v>
      </c>
      <c r="G12" s="12">
        <f t="shared" si="0"/>
        <v>361.303</v>
      </c>
      <c r="H12" s="12">
        <f t="shared" si="0"/>
        <v>0</v>
      </c>
      <c r="I12" s="12">
        <f t="shared" si="0"/>
        <v>6.8960000000000186</v>
      </c>
      <c r="J12" s="11">
        <f t="shared" si="0"/>
        <v>2137.2429999999999</v>
      </c>
      <c r="K12" s="12">
        <f t="shared" si="0"/>
        <v>4.2270000000000003</v>
      </c>
      <c r="L12" s="12">
        <f t="shared" si="0"/>
        <v>0</v>
      </c>
      <c r="M12" s="13">
        <f t="shared" si="0"/>
        <v>55.94</v>
      </c>
    </row>
    <row r="13" spans="1:13" x14ac:dyDescent="0.25">
      <c r="A13" s="37" t="s">
        <v>23</v>
      </c>
      <c r="B13" s="14">
        <f t="shared" ref="B13:M13" si="1">N29</f>
        <v>1.847</v>
      </c>
      <c r="C13" s="15">
        <f t="shared" si="1"/>
        <v>0</v>
      </c>
      <c r="D13" s="15">
        <f t="shared" si="1"/>
        <v>0</v>
      </c>
      <c r="E13" s="15">
        <f t="shared" si="1"/>
        <v>-2.1640000000000001</v>
      </c>
      <c r="F13" s="14">
        <f t="shared" si="1"/>
        <v>66.47999999999999</v>
      </c>
      <c r="G13" s="15">
        <f t="shared" si="1"/>
        <v>20.48</v>
      </c>
      <c r="H13" s="15">
        <f t="shared" si="1"/>
        <v>0</v>
      </c>
      <c r="I13" s="15">
        <f t="shared" si="1"/>
        <v>-27.227</v>
      </c>
      <c r="J13" s="14">
        <f t="shared" si="1"/>
        <v>291.05500000000001</v>
      </c>
      <c r="K13" s="15">
        <f t="shared" si="1"/>
        <v>8.4570000000000007</v>
      </c>
      <c r="L13" s="15">
        <f t="shared" si="1"/>
        <v>0</v>
      </c>
      <c r="M13" s="16">
        <f t="shared" si="1"/>
        <v>40.834000000000003</v>
      </c>
    </row>
    <row r="14" spans="1:13" x14ac:dyDescent="0.25">
      <c r="A14" s="29" t="s">
        <v>16</v>
      </c>
      <c r="B14" s="33">
        <f t="shared" ref="B14:M14" si="2">SUM(B12:B13)</f>
        <v>2.7519999999999998</v>
      </c>
      <c r="C14" s="34">
        <f t="shared" si="2"/>
        <v>3.8820000000000001</v>
      </c>
      <c r="D14" s="34">
        <f t="shared" si="2"/>
        <v>0</v>
      </c>
      <c r="E14" s="34">
        <f t="shared" si="2"/>
        <v>-2.4940000000000002</v>
      </c>
      <c r="F14" s="33">
        <f t="shared" si="2"/>
        <v>1951.777</v>
      </c>
      <c r="G14" s="34">
        <f t="shared" si="2"/>
        <v>381.78300000000002</v>
      </c>
      <c r="H14" s="34">
        <f t="shared" si="2"/>
        <v>0</v>
      </c>
      <c r="I14" s="34">
        <f t="shared" si="2"/>
        <v>-20.330999999999982</v>
      </c>
      <c r="J14" s="33">
        <f t="shared" si="2"/>
        <v>2428.2979999999998</v>
      </c>
      <c r="K14" s="34">
        <f t="shared" si="2"/>
        <v>12.684000000000001</v>
      </c>
      <c r="L14" s="34">
        <f t="shared" si="2"/>
        <v>0</v>
      </c>
      <c r="M14" s="35">
        <f t="shared" si="2"/>
        <v>96.774000000000001</v>
      </c>
    </row>
    <row r="17" spans="1:25" ht="15.75" x14ac:dyDescent="0.25">
      <c r="A17" s="28" t="s">
        <v>46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0</v>
      </c>
      <c r="C21" s="12">
        <v>0</v>
      </c>
      <c r="D21" s="12">
        <v>0</v>
      </c>
      <c r="E21" s="12">
        <v>0</v>
      </c>
      <c r="F21" s="11">
        <v>123.79300000000001</v>
      </c>
      <c r="G21" s="12">
        <v>20.431000000000001</v>
      </c>
      <c r="H21" s="12">
        <v>0</v>
      </c>
      <c r="I21" s="12">
        <v>57.756999999999998</v>
      </c>
      <c r="J21" s="11">
        <v>124.10599999999999</v>
      </c>
      <c r="K21" s="12">
        <v>0</v>
      </c>
      <c r="L21" s="12">
        <v>0</v>
      </c>
      <c r="M21" s="13">
        <v>31.198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0</v>
      </c>
      <c r="C22" s="15">
        <v>0</v>
      </c>
      <c r="D22" s="15">
        <v>0</v>
      </c>
      <c r="E22" s="15">
        <v>0</v>
      </c>
      <c r="F22" s="14">
        <v>169.471</v>
      </c>
      <c r="G22" s="15">
        <v>4.34</v>
      </c>
      <c r="H22" s="15">
        <v>0</v>
      </c>
      <c r="I22" s="15">
        <v>-140.08199999999999</v>
      </c>
      <c r="J22" s="14">
        <v>248.09700000000001</v>
      </c>
      <c r="K22" s="15">
        <v>0</v>
      </c>
      <c r="L22" s="15">
        <v>0</v>
      </c>
      <c r="M22" s="16">
        <v>4.1459999999999999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0.65400000000000003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0.121</v>
      </c>
      <c r="C23" s="15">
        <v>5.2999999999999999E-2</v>
      </c>
      <c r="D23" s="15">
        <v>0</v>
      </c>
      <c r="E23" s="15">
        <v>0.23</v>
      </c>
      <c r="F23" s="14">
        <v>410.25099999999998</v>
      </c>
      <c r="G23" s="15">
        <v>15.236000000000001</v>
      </c>
      <c r="H23" s="15">
        <v>0</v>
      </c>
      <c r="I23" s="15">
        <v>4.0220000000000002</v>
      </c>
      <c r="J23" s="14">
        <v>317.33100000000002</v>
      </c>
      <c r="K23" s="15">
        <v>0</v>
      </c>
      <c r="L23" s="15">
        <v>0</v>
      </c>
      <c r="M23" s="16">
        <v>0.373</v>
      </c>
      <c r="N23" s="14">
        <v>0</v>
      </c>
      <c r="O23" s="15">
        <v>0</v>
      </c>
      <c r="P23" s="15">
        <v>0</v>
      </c>
      <c r="Q23" s="15">
        <v>0</v>
      </c>
      <c r="R23" s="14">
        <v>1.5469999999999999</v>
      </c>
      <c r="S23" s="15">
        <v>9.4E-2</v>
      </c>
      <c r="T23" s="15">
        <v>0</v>
      </c>
      <c r="U23" s="15">
        <v>-4.4539999999999997</v>
      </c>
      <c r="V23" s="14">
        <v>2.242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0.64700000000000002</v>
      </c>
      <c r="C24" s="15">
        <v>3.8290000000000002</v>
      </c>
      <c r="D24" s="17">
        <v>0</v>
      </c>
      <c r="E24" s="15">
        <v>-0.61099999999999999</v>
      </c>
      <c r="F24" s="14">
        <v>166.65100000000001</v>
      </c>
      <c r="G24" s="15">
        <v>21.286000000000001</v>
      </c>
      <c r="H24" s="15">
        <v>0</v>
      </c>
      <c r="I24" s="15">
        <v>39.651000000000003</v>
      </c>
      <c r="J24" s="14">
        <v>405.1</v>
      </c>
      <c r="K24" s="15">
        <v>0</v>
      </c>
      <c r="L24" s="15">
        <v>0</v>
      </c>
      <c r="M24" s="16">
        <v>7.3360000000000003</v>
      </c>
      <c r="N24" s="14">
        <v>0</v>
      </c>
      <c r="O24" s="15">
        <v>0</v>
      </c>
      <c r="P24" s="17">
        <v>0</v>
      </c>
      <c r="Q24" s="15">
        <v>0</v>
      </c>
      <c r="R24" s="14">
        <v>5.93</v>
      </c>
      <c r="S24" s="15">
        <v>0.34799999999999998</v>
      </c>
      <c r="T24" s="15">
        <v>0</v>
      </c>
      <c r="U24" s="15">
        <v>-2.8540000000000001</v>
      </c>
      <c r="V24" s="14">
        <v>6.0309999999999997</v>
      </c>
      <c r="W24" s="15">
        <v>0</v>
      </c>
      <c r="X24" s="15">
        <v>0</v>
      </c>
      <c r="Y24" s="16">
        <v>6.4000000000000001E-2</v>
      </c>
    </row>
    <row r="25" spans="1:25" x14ac:dyDescent="0.25">
      <c r="A25" s="37" t="s">
        <v>12</v>
      </c>
      <c r="B25" s="14">
        <v>4.2999999999999997E-2</v>
      </c>
      <c r="C25" s="15">
        <v>0</v>
      </c>
      <c r="D25" s="15">
        <v>0</v>
      </c>
      <c r="E25" s="15">
        <v>-1E-3</v>
      </c>
      <c r="F25" s="14">
        <v>138.001</v>
      </c>
      <c r="G25" s="15">
        <v>36.505000000000003</v>
      </c>
      <c r="H25" s="15">
        <v>0</v>
      </c>
      <c r="I25" s="15">
        <v>-24.588999999999999</v>
      </c>
      <c r="J25" s="14">
        <v>60.975000000000001</v>
      </c>
      <c r="K25" s="15">
        <v>1.8380000000000001</v>
      </c>
      <c r="L25" s="15">
        <v>0</v>
      </c>
      <c r="M25" s="16">
        <v>0.125</v>
      </c>
      <c r="N25" s="14">
        <v>0</v>
      </c>
      <c r="O25" s="15">
        <v>0</v>
      </c>
      <c r="P25" s="15">
        <v>0</v>
      </c>
      <c r="Q25" s="15">
        <v>0</v>
      </c>
      <c r="R25" s="14">
        <v>5.109</v>
      </c>
      <c r="S25" s="15">
        <v>0</v>
      </c>
      <c r="T25" s="15">
        <v>0</v>
      </c>
      <c r="U25" s="15">
        <v>-4.5599999999999996</v>
      </c>
      <c r="V25" s="14">
        <v>17.966000000000001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266.04000000000002</v>
      </c>
      <c r="G26" s="15">
        <v>45.887</v>
      </c>
      <c r="H26" s="15">
        <v>0</v>
      </c>
      <c r="I26" s="15">
        <v>17.177</v>
      </c>
      <c r="J26" s="14">
        <v>127.764</v>
      </c>
      <c r="K26" s="15">
        <v>1.474</v>
      </c>
      <c r="L26" s="15">
        <v>0</v>
      </c>
      <c r="M26" s="16">
        <v>4.4260000000000002</v>
      </c>
      <c r="N26" s="14">
        <v>1.847</v>
      </c>
      <c r="O26" s="15">
        <v>0</v>
      </c>
      <c r="P26" s="15">
        <v>0</v>
      </c>
      <c r="Q26" s="15">
        <v>-2.1640000000000001</v>
      </c>
      <c r="R26" s="14">
        <v>10.391</v>
      </c>
      <c r="S26" s="15">
        <v>1.7370000000000001</v>
      </c>
      <c r="T26" s="15">
        <v>0</v>
      </c>
      <c r="U26" s="15">
        <v>2.234</v>
      </c>
      <c r="V26" s="14">
        <v>35.814999999999998</v>
      </c>
      <c r="W26" s="15">
        <v>7.1950000000000003</v>
      </c>
      <c r="X26" s="15">
        <v>0</v>
      </c>
      <c r="Y26" s="16">
        <v>40.618000000000002</v>
      </c>
    </row>
    <row r="27" spans="1:25" x14ac:dyDescent="0.25">
      <c r="A27" s="37" t="s">
        <v>14</v>
      </c>
      <c r="B27" s="14">
        <v>0</v>
      </c>
      <c r="C27" s="15">
        <v>0</v>
      </c>
      <c r="D27" s="15">
        <v>0</v>
      </c>
      <c r="E27" s="15">
        <v>0</v>
      </c>
      <c r="F27" s="14">
        <v>375.12200000000001</v>
      </c>
      <c r="G27" s="15">
        <v>45.39</v>
      </c>
      <c r="H27" s="15">
        <v>0</v>
      </c>
      <c r="I27" s="15">
        <v>16.141999999999999</v>
      </c>
      <c r="J27" s="14">
        <v>615.35</v>
      </c>
      <c r="K27" s="15">
        <v>0.91500000000000004</v>
      </c>
      <c r="L27" s="15">
        <v>0</v>
      </c>
      <c r="M27" s="16">
        <v>7.9870000000000001</v>
      </c>
      <c r="N27" s="14">
        <v>0</v>
      </c>
      <c r="O27" s="15">
        <v>0</v>
      </c>
      <c r="P27" s="15">
        <v>0</v>
      </c>
      <c r="Q27" s="15">
        <v>0</v>
      </c>
      <c r="R27" s="14">
        <v>36.058</v>
      </c>
      <c r="S27" s="15">
        <v>17.547000000000001</v>
      </c>
      <c r="T27" s="15">
        <v>0</v>
      </c>
      <c r="U27" s="15">
        <v>-15.256</v>
      </c>
      <c r="V27" s="14">
        <v>228.34700000000001</v>
      </c>
      <c r="W27" s="15">
        <v>1.262</v>
      </c>
      <c r="X27" s="15">
        <v>0</v>
      </c>
      <c r="Y27" s="16">
        <v>0.152</v>
      </c>
    </row>
    <row r="28" spans="1:25" x14ac:dyDescent="0.25">
      <c r="A28" s="38" t="s">
        <v>15</v>
      </c>
      <c r="B28" s="18">
        <v>9.4E-2</v>
      </c>
      <c r="C28" s="19">
        <v>0</v>
      </c>
      <c r="D28" s="19">
        <v>0</v>
      </c>
      <c r="E28" s="19">
        <v>5.1999999999999998E-2</v>
      </c>
      <c r="F28" s="18">
        <v>235.96799999999999</v>
      </c>
      <c r="G28" s="19">
        <v>172.22800000000001</v>
      </c>
      <c r="H28" s="19">
        <v>0</v>
      </c>
      <c r="I28" s="19">
        <v>36.817999999999998</v>
      </c>
      <c r="J28" s="18">
        <v>238.52</v>
      </c>
      <c r="K28" s="19">
        <v>0</v>
      </c>
      <c r="L28" s="19">
        <v>0</v>
      </c>
      <c r="M28" s="20">
        <v>0.34899999999999998</v>
      </c>
      <c r="N28" s="18">
        <v>0</v>
      </c>
      <c r="O28" s="19">
        <v>0</v>
      </c>
      <c r="P28" s="19">
        <v>0</v>
      </c>
      <c r="Q28" s="19">
        <v>0</v>
      </c>
      <c r="R28" s="18">
        <v>7.4450000000000003</v>
      </c>
      <c r="S28" s="19">
        <v>0.754</v>
      </c>
      <c r="T28" s="19">
        <v>0</v>
      </c>
      <c r="U28" s="19">
        <v>-2.3370000000000002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0.90500000000000003</v>
      </c>
      <c r="C29" s="34">
        <f t="shared" si="3"/>
        <v>3.8820000000000001</v>
      </c>
      <c r="D29" s="34">
        <f t="shared" si="3"/>
        <v>0</v>
      </c>
      <c r="E29" s="34">
        <f t="shared" si="3"/>
        <v>-0.33</v>
      </c>
      <c r="F29" s="33">
        <f t="shared" si="3"/>
        <v>1885.297</v>
      </c>
      <c r="G29" s="34">
        <f t="shared" si="3"/>
        <v>361.303</v>
      </c>
      <c r="H29" s="34">
        <f t="shared" si="3"/>
        <v>0</v>
      </c>
      <c r="I29" s="34">
        <f t="shared" si="3"/>
        <v>6.8960000000000186</v>
      </c>
      <c r="J29" s="33">
        <f t="shared" si="3"/>
        <v>2137.2429999999999</v>
      </c>
      <c r="K29" s="34">
        <f t="shared" si="3"/>
        <v>4.2270000000000003</v>
      </c>
      <c r="L29" s="34">
        <f t="shared" si="3"/>
        <v>0</v>
      </c>
      <c r="M29" s="35">
        <f t="shared" si="3"/>
        <v>55.94</v>
      </c>
      <c r="N29" s="33">
        <f>SUM(N21:N28)</f>
        <v>1.847</v>
      </c>
      <c r="O29" s="34">
        <f>SUM(O21:O28)</f>
        <v>0</v>
      </c>
      <c r="P29" s="34">
        <f>SUM(P21:P28)</f>
        <v>0</v>
      </c>
      <c r="Q29" s="34">
        <f t="shared" ref="Q29:Y29" si="4">SUM(Q21:Q28)</f>
        <v>-2.1640000000000001</v>
      </c>
      <c r="R29" s="33">
        <f t="shared" si="4"/>
        <v>66.47999999999999</v>
      </c>
      <c r="S29" s="34">
        <f t="shared" si="4"/>
        <v>20.48</v>
      </c>
      <c r="T29" s="34">
        <f t="shared" si="4"/>
        <v>0</v>
      </c>
      <c r="U29" s="34">
        <f t="shared" si="4"/>
        <v>-27.227</v>
      </c>
      <c r="V29" s="33">
        <f t="shared" si="4"/>
        <v>291.05500000000001</v>
      </c>
      <c r="W29" s="34">
        <f t="shared" si="4"/>
        <v>8.4570000000000007</v>
      </c>
      <c r="X29" s="34">
        <f t="shared" si="4"/>
        <v>0</v>
      </c>
      <c r="Y29" s="35">
        <f t="shared" si="4"/>
        <v>40.834000000000003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36:M36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53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48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2.1779999999999999</v>
      </c>
      <c r="C12" s="12">
        <f t="shared" si="0"/>
        <v>0</v>
      </c>
      <c r="D12" s="12">
        <f t="shared" si="0"/>
        <v>0</v>
      </c>
      <c r="E12" s="12">
        <f t="shared" si="0"/>
        <v>-0.33600000000000002</v>
      </c>
      <c r="F12" s="11">
        <f t="shared" si="0"/>
        <v>1720.518</v>
      </c>
      <c r="G12" s="12">
        <f t="shared" si="0"/>
        <v>291.517</v>
      </c>
      <c r="H12" s="12">
        <f t="shared" si="0"/>
        <v>3.6320000000000001</v>
      </c>
      <c r="I12" s="12">
        <f t="shared" si="0"/>
        <v>-173.48699999999997</v>
      </c>
      <c r="J12" s="11">
        <f t="shared" si="0"/>
        <v>2437.3009999999999</v>
      </c>
      <c r="K12" s="12">
        <f t="shared" si="0"/>
        <v>22.567</v>
      </c>
      <c r="L12" s="12">
        <f t="shared" si="0"/>
        <v>2.54</v>
      </c>
      <c r="M12" s="13">
        <f t="shared" si="0"/>
        <v>32.954000000000001</v>
      </c>
    </row>
    <row r="13" spans="1:13" x14ac:dyDescent="0.25">
      <c r="A13" s="37" t="s">
        <v>23</v>
      </c>
      <c r="B13" s="14">
        <f t="shared" ref="B13:M13" si="1">N29</f>
        <v>0.32800000000000001</v>
      </c>
      <c r="C13" s="15">
        <f t="shared" si="1"/>
        <v>0</v>
      </c>
      <c r="D13" s="15">
        <f t="shared" si="1"/>
        <v>0</v>
      </c>
      <c r="E13" s="15">
        <f t="shared" si="1"/>
        <v>-3.66</v>
      </c>
      <c r="F13" s="14">
        <f t="shared" si="1"/>
        <v>50.347999999999999</v>
      </c>
      <c r="G13" s="15">
        <f t="shared" si="1"/>
        <v>15.033999999999999</v>
      </c>
      <c r="H13" s="15">
        <f t="shared" si="1"/>
        <v>0</v>
      </c>
      <c r="I13" s="15">
        <f t="shared" si="1"/>
        <v>-4.511999999999996</v>
      </c>
      <c r="J13" s="14">
        <f t="shared" si="1"/>
        <v>227.423</v>
      </c>
      <c r="K13" s="15">
        <f t="shared" si="1"/>
        <v>3.9169999999999998</v>
      </c>
      <c r="L13" s="15">
        <f t="shared" si="1"/>
        <v>0</v>
      </c>
      <c r="M13" s="16">
        <f t="shared" si="1"/>
        <v>35.268999999999998</v>
      </c>
    </row>
    <row r="14" spans="1:13" x14ac:dyDescent="0.25">
      <c r="A14" s="29" t="s">
        <v>16</v>
      </c>
      <c r="B14" s="33">
        <f t="shared" ref="B14:M14" si="2">SUM(B12:B13)</f>
        <v>2.5059999999999998</v>
      </c>
      <c r="C14" s="34">
        <f t="shared" si="2"/>
        <v>0</v>
      </c>
      <c r="D14" s="34">
        <f t="shared" si="2"/>
        <v>0</v>
      </c>
      <c r="E14" s="34">
        <f t="shared" si="2"/>
        <v>-3.996</v>
      </c>
      <c r="F14" s="33">
        <f t="shared" si="2"/>
        <v>1770.866</v>
      </c>
      <c r="G14" s="34">
        <f t="shared" si="2"/>
        <v>306.55099999999999</v>
      </c>
      <c r="H14" s="34">
        <f t="shared" si="2"/>
        <v>3.6320000000000001</v>
      </c>
      <c r="I14" s="34">
        <f t="shared" si="2"/>
        <v>-177.99899999999997</v>
      </c>
      <c r="J14" s="33">
        <f t="shared" si="2"/>
        <v>2664.7240000000002</v>
      </c>
      <c r="K14" s="34">
        <f t="shared" si="2"/>
        <v>26.484000000000002</v>
      </c>
      <c r="L14" s="34">
        <f t="shared" si="2"/>
        <v>2.54</v>
      </c>
      <c r="M14" s="35">
        <f t="shared" si="2"/>
        <v>68.222999999999999</v>
      </c>
    </row>
    <row r="17" spans="1:25" ht="15.75" x14ac:dyDescent="0.25">
      <c r="A17" s="28" t="s">
        <v>48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0</v>
      </c>
      <c r="C21" s="12">
        <v>0</v>
      </c>
      <c r="D21" s="12">
        <v>0</v>
      </c>
      <c r="E21" s="12">
        <v>0</v>
      </c>
      <c r="F21" s="11">
        <v>197.96299999999999</v>
      </c>
      <c r="G21" s="12">
        <v>19.280999999999999</v>
      </c>
      <c r="H21" s="12">
        <v>0</v>
      </c>
      <c r="I21" s="12">
        <v>-90.084999999999994</v>
      </c>
      <c r="J21" s="11">
        <v>192.482</v>
      </c>
      <c r="K21" s="12">
        <v>0</v>
      </c>
      <c r="L21" s="12">
        <v>0</v>
      </c>
      <c r="M21" s="13">
        <v>16.027000000000001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0</v>
      </c>
      <c r="C22" s="15">
        <v>0</v>
      </c>
      <c r="D22" s="15">
        <v>0</v>
      </c>
      <c r="E22" s="15">
        <v>0</v>
      </c>
      <c r="F22" s="14">
        <v>142.607</v>
      </c>
      <c r="G22" s="15">
        <v>4.5389999999999997</v>
      </c>
      <c r="H22" s="15">
        <v>0</v>
      </c>
      <c r="I22" s="15">
        <v>-141.27699999999999</v>
      </c>
      <c r="J22" s="14">
        <v>291.19099999999997</v>
      </c>
      <c r="K22" s="15">
        <v>0</v>
      </c>
      <c r="L22" s="15">
        <v>0</v>
      </c>
      <c r="M22" s="16">
        <v>-4.01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0.78800000000000003</v>
      </c>
      <c r="W22" s="15">
        <v>0</v>
      </c>
      <c r="X22" s="15">
        <v>0</v>
      </c>
      <c r="Y22" s="16">
        <v>8.0000000000000002E-3</v>
      </c>
    </row>
    <row r="23" spans="1:25" x14ac:dyDescent="0.25">
      <c r="A23" s="37" t="s">
        <v>11</v>
      </c>
      <c r="B23" s="14">
        <v>1.9990000000000001</v>
      </c>
      <c r="C23" s="15">
        <v>0</v>
      </c>
      <c r="D23" s="15">
        <v>0</v>
      </c>
      <c r="E23" s="15">
        <v>3.7999999999999999E-2</v>
      </c>
      <c r="F23" s="14">
        <v>335.85300000000001</v>
      </c>
      <c r="G23" s="15">
        <v>10.959</v>
      </c>
      <c r="H23" s="15">
        <v>0</v>
      </c>
      <c r="I23" s="15">
        <v>13.516999999999999</v>
      </c>
      <c r="J23" s="14">
        <v>293.55700000000002</v>
      </c>
      <c r="K23" s="15">
        <v>2.456</v>
      </c>
      <c r="L23" s="15">
        <v>2.54</v>
      </c>
      <c r="M23" s="16">
        <v>10.987</v>
      </c>
      <c r="N23" s="14">
        <v>0</v>
      </c>
      <c r="O23" s="15">
        <v>0</v>
      </c>
      <c r="P23" s="15">
        <v>0</v>
      </c>
      <c r="Q23" s="15">
        <v>0</v>
      </c>
      <c r="R23" s="14">
        <v>0.755</v>
      </c>
      <c r="S23" s="15">
        <v>0.33800000000000002</v>
      </c>
      <c r="T23" s="15">
        <v>0</v>
      </c>
      <c r="U23" s="15">
        <v>-3.7370000000000001</v>
      </c>
      <c r="V23" s="14">
        <v>27.134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0</v>
      </c>
      <c r="C24" s="15">
        <v>0</v>
      </c>
      <c r="D24" s="17">
        <v>0</v>
      </c>
      <c r="E24" s="15">
        <v>0</v>
      </c>
      <c r="F24" s="14">
        <v>157.62899999999999</v>
      </c>
      <c r="G24" s="15">
        <v>9.7690000000000001</v>
      </c>
      <c r="H24" s="15">
        <v>3.6320000000000001</v>
      </c>
      <c r="I24" s="15">
        <v>-3.3780000000000001</v>
      </c>
      <c r="J24" s="14">
        <v>355.62400000000002</v>
      </c>
      <c r="K24" s="15">
        <v>4.3559999999999999</v>
      </c>
      <c r="L24" s="15">
        <v>0</v>
      </c>
      <c r="M24" s="16">
        <v>-7.4889999999999999</v>
      </c>
      <c r="N24" s="14">
        <v>0</v>
      </c>
      <c r="O24" s="15">
        <v>0</v>
      </c>
      <c r="P24" s="17">
        <v>0</v>
      </c>
      <c r="Q24" s="15">
        <v>0</v>
      </c>
      <c r="R24" s="14">
        <v>0.94499999999999995</v>
      </c>
      <c r="S24" s="15">
        <v>0.66300000000000003</v>
      </c>
      <c r="T24" s="15">
        <v>0</v>
      </c>
      <c r="U24" s="15">
        <v>-4.6449999999999996</v>
      </c>
      <c r="V24" s="14">
        <v>2.0419999999999998</v>
      </c>
      <c r="W24" s="15">
        <v>0</v>
      </c>
      <c r="X24" s="15">
        <v>0</v>
      </c>
      <c r="Y24" s="16">
        <v>5.0999999999999997E-2</v>
      </c>
    </row>
    <row r="25" spans="1:25" x14ac:dyDescent="0.25">
      <c r="A25" s="37" t="s">
        <v>12</v>
      </c>
      <c r="B25" s="14">
        <v>6.6000000000000003E-2</v>
      </c>
      <c r="C25" s="15">
        <v>0</v>
      </c>
      <c r="D25" s="15">
        <v>0</v>
      </c>
      <c r="E25" s="15">
        <v>0</v>
      </c>
      <c r="F25" s="14">
        <v>123.804</v>
      </c>
      <c r="G25" s="15">
        <v>17.041</v>
      </c>
      <c r="H25" s="15">
        <v>0</v>
      </c>
      <c r="I25" s="15">
        <v>-4.6740000000000004</v>
      </c>
      <c r="J25" s="14">
        <v>112.67</v>
      </c>
      <c r="K25" s="15">
        <v>1.361</v>
      </c>
      <c r="L25" s="15">
        <v>0</v>
      </c>
      <c r="M25" s="16">
        <v>-0.89200000000000002</v>
      </c>
      <c r="N25" s="14">
        <v>0</v>
      </c>
      <c r="O25" s="15">
        <v>0</v>
      </c>
      <c r="P25" s="15">
        <v>0</v>
      </c>
      <c r="Q25" s="15">
        <v>0</v>
      </c>
      <c r="R25" s="14">
        <v>5.3140000000000001</v>
      </c>
      <c r="S25" s="15">
        <v>0</v>
      </c>
      <c r="T25" s="15">
        <v>0</v>
      </c>
      <c r="U25" s="15">
        <v>1.6679999999999999</v>
      </c>
      <c r="V25" s="14">
        <v>12.329000000000001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215.48</v>
      </c>
      <c r="G26" s="15">
        <v>74.682000000000002</v>
      </c>
      <c r="H26" s="15">
        <v>0</v>
      </c>
      <c r="I26" s="15">
        <v>9.5510000000000002</v>
      </c>
      <c r="J26" s="14">
        <v>389.041</v>
      </c>
      <c r="K26" s="15">
        <v>0.38500000000000001</v>
      </c>
      <c r="L26" s="15">
        <v>0</v>
      </c>
      <c r="M26" s="16">
        <v>11.346</v>
      </c>
      <c r="N26" s="14">
        <v>0.32800000000000001</v>
      </c>
      <c r="O26" s="15">
        <v>0</v>
      </c>
      <c r="P26" s="15">
        <v>0</v>
      </c>
      <c r="Q26" s="15">
        <v>-3.66</v>
      </c>
      <c r="R26" s="14">
        <v>8.5340000000000007</v>
      </c>
      <c r="S26" s="15">
        <v>1.246</v>
      </c>
      <c r="T26" s="15">
        <v>0</v>
      </c>
      <c r="U26" s="15">
        <v>-18.283999999999999</v>
      </c>
      <c r="V26" s="14">
        <v>64.936999999999998</v>
      </c>
      <c r="W26" s="15">
        <v>2.5179999999999998</v>
      </c>
      <c r="X26" s="15">
        <v>0</v>
      </c>
      <c r="Y26" s="16">
        <v>6.6120000000000001</v>
      </c>
    </row>
    <row r="27" spans="1:25" x14ac:dyDescent="0.25">
      <c r="A27" s="37" t="s">
        <v>14</v>
      </c>
      <c r="B27" s="14">
        <v>0</v>
      </c>
      <c r="C27" s="15">
        <v>0</v>
      </c>
      <c r="D27" s="15">
        <v>0</v>
      </c>
      <c r="E27" s="15">
        <v>0</v>
      </c>
      <c r="F27" s="14">
        <v>431.77800000000002</v>
      </c>
      <c r="G27" s="15">
        <v>60.033999999999999</v>
      </c>
      <c r="H27" s="15">
        <v>0</v>
      </c>
      <c r="I27" s="15">
        <v>26.317</v>
      </c>
      <c r="J27" s="14">
        <v>568.96199999999999</v>
      </c>
      <c r="K27" s="15">
        <v>14.009</v>
      </c>
      <c r="L27" s="15">
        <v>0</v>
      </c>
      <c r="M27" s="16">
        <v>6.9139999999999997</v>
      </c>
      <c r="N27" s="14">
        <v>0</v>
      </c>
      <c r="O27" s="15">
        <v>0</v>
      </c>
      <c r="P27" s="15">
        <v>0</v>
      </c>
      <c r="Q27" s="15">
        <v>0</v>
      </c>
      <c r="R27" s="14">
        <v>27.373999999999999</v>
      </c>
      <c r="S27" s="15">
        <v>11.202</v>
      </c>
      <c r="T27" s="15">
        <v>0</v>
      </c>
      <c r="U27" s="15">
        <v>22.731000000000002</v>
      </c>
      <c r="V27" s="14">
        <v>120.193</v>
      </c>
      <c r="W27" s="15">
        <v>1.399</v>
      </c>
      <c r="X27" s="15">
        <v>0</v>
      </c>
      <c r="Y27" s="16">
        <v>28.597999999999999</v>
      </c>
    </row>
    <row r="28" spans="1:25" x14ac:dyDescent="0.25">
      <c r="A28" s="38" t="s">
        <v>15</v>
      </c>
      <c r="B28" s="18">
        <v>0.113</v>
      </c>
      <c r="C28" s="19">
        <v>0</v>
      </c>
      <c r="D28" s="19">
        <v>0</v>
      </c>
      <c r="E28" s="19">
        <v>-0.374</v>
      </c>
      <c r="F28" s="18">
        <v>115.404</v>
      </c>
      <c r="G28" s="19">
        <v>95.212000000000003</v>
      </c>
      <c r="H28" s="19">
        <v>0</v>
      </c>
      <c r="I28" s="19">
        <v>16.542000000000002</v>
      </c>
      <c r="J28" s="18">
        <v>233.774</v>
      </c>
      <c r="K28" s="19">
        <v>0</v>
      </c>
      <c r="L28" s="19">
        <v>0</v>
      </c>
      <c r="M28" s="20">
        <v>7.0999999999999994E-2</v>
      </c>
      <c r="N28" s="18">
        <v>0</v>
      </c>
      <c r="O28" s="19">
        <v>0</v>
      </c>
      <c r="P28" s="19">
        <v>0</v>
      </c>
      <c r="Q28" s="19">
        <v>0</v>
      </c>
      <c r="R28" s="18">
        <v>7.4260000000000002</v>
      </c>
      <c r="S28" s="19">
        <v>1.585</v>
      </c>
      <c r="T28" s="19">
        <v>0</v>
      </c>
      <c r="U28" s="19">
        <v>-2.2450000000000001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2.1779999999999999</v>
      </c>
      <c r="C29" s="34">
        <f t="shared" si="3"/>
        <v>0</v>
      </c>
      <c r="D29" s="34">
        <f t="shared" si="3"/>
        <v>0</v>
      </c>
      <c r="E29" s="34">
        <f t="shared" si="3"/>
        <v>-0.33600000000000002</v>
      </c>
      <c r="F29" s="33">
        <f t="shared" si="3"/>
        <v>1720.518</v>
      </c>
      <c r="G29" s="34">
        <f t="shared" si="3"/>
        <v>291.517</v>
      </c>
      <c r="H29" s="34">
        <f t="shared" si="3"/>
        <v>3.6320000000000001</v>
      </c>
      <c r="I29" s="34">
        <f t="shared" si="3"/>
        <v>-173.48699999999997</v>
      </c>
      <c r="J29" s="33">
        <f t="shared" si="3"/>
        <v>2437.3009999999999</v>
      </c>
      <c r="K29" s="34">
        <f t="shared" si="3"/>
        <v>22.567</v>
      </c>
      <c r="L29" s="34">
        <f t="shared" si="3"/>
        <v>2.54</v>
      </c>
      <c r="M29" s="35">
        <f t="shared" si="3"/>
        <v>32.954000000000001</v>
      </c>
      <c r="N29" s="33">
        <f>SUM(N21:N28)</f>
        <v>0.32800000000000001</v>
      </c>
      <c r="O29" s="34">
        <f>SUM(O21:O28)</f>
        <v>0</v>
      </c>
      <c r="P29" s="34">
        <f>SUM(P21:P28)</f>
        <v>0</v>
      </c>
      <c r="Q29" s="34">
        <f t="shared" ref="Q29:Y29" si="4">SUM(Q21:Q28)</f>
        <v>-3.66</v>
      </c>
      <c r="R29" s="33">
        <f t="shared" si="4"/>
        <v>50.347999999999999</v>
      </c>
      <c r="S29" s="34">
        <f t="shared" si="4"/>
        <v>15.033999999999999</v>
      </c>
      <c r="T29" s="34">
        <f t="shared" si="4"/>
        <v>0</v>
      </c>
      <c r="U29" s="34">
        <f t="shared" si="4"/>
        <v>-4.511999999999996</v>
      </c>
      <c r="V29" s="33">
        <f t="shared" si="4"/>
        <v>227.423</v>
      </c>
      <c r="W29" s="34">
        <f t="shared" si="4"/>
        <v>3.9169999999999998</v>
      </c>
      <c r="X29" s="34">
        <f t="shared" si="4"/>
        <v>0</v>
      </c>
      <c r="Y29" s="35">
        <f t="shared" si="4"/>
        <v>35.268999999999998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36:M36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42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30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793.09699999999998</v>
      </c>
      <c r="C12" s="12">
        <f t="shared" si="0"/>
        <v>307.02599999999995</v>
      </c>
      <c r="D12" s="12">
        <f t="shared" si="0"/>
        <v>6.9690000000000003</v>
      </c>
      <c r="E12" s="12">
        <f t="shared" si="0"/>
        <v>-89.822999999999993</v>
      </c>
      <c r="F12" s="11">
        <f t="shared" si="0"/>
        <v>2503.634</v>
      </c>
      <c r="G12" s="12">
        <f t="shared" si="0"/>
        <v>45.582999999999998</v>
      </c>
      <c r="H12" s="12">
        <f t="shared" si="0"/>
        <v>3.3759999999999999</v>
      </c>
      <c r="I12" s="12">
        <f t="shared" si="0"/>
        <v>172.571</v>
      </c>
      <c r="J12" s="11">
        <f t="shared" si="0"/>
        <v>80.434999999999988</v>
      </c>
      <c r="K12" s="12">
        <f t="shared" si="0"/>
        <v>0</v>
      </c>
      <c r="L12" s="12">
        <f t="shared" si="0"/>
        <v>0</v>
      </c>
      <c r="M12" s="13">
        <f t="shared" si="0"/>
        <v>-3.1030000000000002</v>
      </c>
    </row>
    <row r="13" spans="1:13" x14ac:dyDescent="0.25">
      <c r="A13" s="37" t="s">
        <v>23</v>
      </c>
      <c r="B13" s="14">
        <f t="shared" ref="B13:M13" si="1">N29</f>
        <v>6.681</v>
      </c>
      <c r="C13" s="15">
        <f t="shared" si="1"/>
        <v>0.38500000000000001</v>
      </c>
      <c r="D13" s="15">
        <f t="shared" si="1"/>
        <v>0</v>
      </c>
      <c r="E13" s="15">
        <f t="shared" si="1"/>
        <v>3.7520000000000002</v>
      </c>
      <c r="F13" s="14">
        <f t="shared" si="1"/>
        <v>271.32299999999998</v>
      </c>
      <c r="G13" s="15">
        <f t="shared" si="1"/>
        <v>20.81</v>
      </c>
      <c r="H13" s="15">
        <f t="shared" si="1"/>
        <v>0</v>
      </c>
      <c r="I13" s="15">
        <f t="shared" si="1"/>
        <v>0.74499999999999988</v>
      </c>
      <c r="J13" s="14">
        <f t="shared" si="1"/>
        <v>1.7669999999999999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29" t="s">
        <v>16</v>
      </c>
      <c r="B14" s="33">
        <f t="shared" ref="B14:M14" si="2">SUM(B12:B13)</f>
        <v>799.77800000000002</v>
      </c>
      <c r="C14" s="34">
        <f t="shared" si="2"/>
        <v>307.41099999999994</v>
      </c>
      <c r="D14" s="34">
        <f t="shared" si="2"/>
        <v>6.9690000000000003</v>
      </c>
      <c r="E14" s="34">
        <f t="shared" si="2"/>
        <v>-86.070999999999998</v>
      </c>
      <c r="F14" s="33">
        <f t="shared" si="2"/>
        <v>2774.9569999999999</v>
      </c>
      <c r="G14" s="34">
        <f t="shared" si="2"/>
        <v>66.393000000000001</v>
      </c>
      <c r="H14" s="34">
        <f t="shared" si="2"/>
        <v>3.3759999999999999</v>
      </c>
      <c r="I14" s="34">
        <f t="shared" si="2"/>
        <v>173.316</v>
      </c>
      <c r="J14" s="33">
        <f t="shared" si="2"/>
        <v>82.201999999999984</v>
      </c>
      <c r="K14" s="34">
        <f t="shared" si="2"/>
        <v>0</v>
      </c>
      <c r="L14" s="34">
        <f t="shared" si="2"/>
        <v>0</v>
      </c>
      <c r="M14" s="35">
        <f t="shared" si="2"/>
        <v>-3.1030000000000002</v>
      </c>
    </row>
    <row r="17" spans="1:25" ht="15.75" x14ac:dyDescent="0.25">
      <c r="A17" s="28" t="s">
        <v>31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88.912000000000006</v>
      </c>
      <c r="C21" s="12">
        <v>16.065999999999999</v>
      </c>
      <c r="D21" s="12">
        <v>0</v>
      </c>
      <c r="E21" s="12">
        <v>-13.065</v>
      </c>
      <c r="F21" s="11">
        <v>205.90700000000001</v>
      </c>
      <c r="G21" s="12">
        <v>0</v>
      </c>
      <c r="H21" s="12">
        <v>0</v>
      </c>
      <c r="I21" s="12">
        <v>2.149</v>
      </c>
      <c r="J21" s="11">
        <v>0.36299999999999999</v>
      </c>
      <c r="K21" s="12">
        <v>0</v>
      </c>
      <c r="L21" s="12">
        <v>0</v>
      </c>
      <c r="M21" s="13">
        <v>0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62.128</v>
      </c>
      <c r="C22" s="15">
        <v>6.6749999999999998</v>
      </c>
      <c r="D22" s="15">
        <v>0</v>
      </c>
      <c r="E22" s="15">
        <v>-30.873999999999999</v>
      </c>
      <c r="F22" s="14">
        <v>236.44399999999999</v>
      </c>
      <c r="G22" s="15">
        <v>0.52400000000000002</v>
      </c>
      <c r="H22" s="15">
        <v>0</v>
      </c>
      <c r="I22" s="15">
        <v>115.306</v>
      </c>
      <c r="J22" s="14">
        <v>0</v>
      </c>
      <c r="K22" s="15">
        <v>0</v>
      </c>
      <c r="L22" s="15">
        <v>0</v>
      </c>
      <c r="M22" s="16">
        <v>0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1.5469999999999999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76.647000000000006</v>
      </c>
      <c r="C23" s="15">
        <v>4.2619999999999996</v>
      </c>
      <c r="D23" s="15">
        <v>0</v>
      </c>
      <c r="E23" s="15">
        <v>-5.4329999999999998</v>
      </c>
      <c r="F23" s="14">
        <v>571.38699999999994</v>
      </c>
      <c r="G23" s="15">
        <v>0</v>
      </c>
      <c r="H23" s="15">
        <v>0</v>
      </c>
      <c r="I23" s="15">
        <v>1.7000000000000001E-2</v>
      </c>
      <c r="J23" s="14">
        <v>35.317</v>
      </c>
      <c r="K23" s="15">
        <v>0</v>
      </c>
      <c r="L23" s="15">
        <v>0</v>
      </c>
      <c r="M23" s="16">
        <v>0</v>
      </c>
      <c r="N23" s="14">
        <v>1.6379999999999999</v>
      </c>
      <c r="O23" s="15">
        <v>0</v>
      </c>
      <c r="P23" s="15">
        <v>0</v>
      </c>
      <c r="Q23" s="15">
        <v>-2.073</v>
      </c>
      <c r="R23" s="14">
        <v>4.18</v>
      </c>
      <c r="S23" s="15">
        <v>0</v>
      </c>
      <c r="T23" s="15">
        <v>0</v>
      </c>
      <c r="U23" s="15">
        <v>0</v>
      </c>
      <c r="V23" s="14">
        <v>0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115.286</v>
      </c>
      <c r="C24" s="15">
        <v>18.966999999999999</v>
      </c>
      <c r="D24" s="17">
        <v>6.9690000000000003</v>
      </c>
      <c r="E24" s="15">
        <v>5.0629999999999997</v>
      </c>
      <c r="F24" s="14">
        <v>176.214</v>
      </c>
      <c r="G24" s="15">
        <v>2.294</v>
      </c>
      <c r="H24" s="15">
        <v>3.3759999999999999</v>
      </c>
      <c r="I24" s="15">
        <v>0.35399999999999998</v>
      </c>
      <c r="J24" s="14">
        <v>35.777000000000001</v>
      </c>
      <c r="K24" s="15">
        <v>0</v>
      </c>
      <c r="L24" s="15">
        <v>0</v>
      </c>
      <c r="M24" s="16">
        <v>-3.1030000000000002</v>
      </c>
      <c r="N24" s="14">
        <v>0</v>
      </c>
      <c r="O24" s="15">
        <v>0</v>
      </c>
      <c r="P24" s="17">
        <v>0</v>
      </c>
      <c r="Q24" s="15">
        <v>0</v>
      </c>
      <c r="R24" s="14">
        <v>9.8309999999999995</v>
      </c>
      <c r="S24" s="15">
        <v>0</v>
      </c>
      <c r="T24" s="15">
        <v>0</v>
      </c>
      <c r="U24" s="15">
        <v>0.85199999999999998</v>
      </c>
      <c r="V24" s="14">
        <v>0</v>
      </c>
      <c r="W24" s="15">
        <v>0</v>
      </c>
      <c r="X24" s="15">
        <v>0</v>
      </c>
      <c r="Y24" s="16">
        <v>0</v>
      </c>
    </row>
    <row r="25" spans="1:25" x14ac:dyDescent="0.25">
      <c r="A25" s="37" t="s">
        <v>12</v>
      </c>
      <c r="B25" s="14">
        <v>7.7270000000000003</v>
      </c>
      <c r="C25" s="15">
        <v>7.9909999999999997</v>
      </c>
      <c r="D25" s="15">
        <v>0</v>
      </c>
      <c r="E25" s="15">
        <v>-3.306</v>
      </c>
      <c r="F25" s="14">
        <v>443.733</v>
      </c>
      <c r="G25" s="15">
        <v>14.935</v>
      </c>
      <c r="H25" s="15">
        <v>0</v>
      </c>
      <c r="I25" s="15">
        <v>16.914999999999999</v>
      </c>
      <c r="J25" s="14">
        <v>0</v>
      </c>
      <c r="K25" s="15">
        <v>0</v>
      </c>
      <c r="L25" s="15">
        <v>0</v>
      </c>
      <c r="M25" s="16">
        <v>0</v>
      </c>
      <c r="N25" s="14">
        <v>0.34799999999999998</v>
      </c>
      <c r="O25" s="15">
        <v>0</v>
      </c>
      <c r="P25" s="15">
        <v>0</v>
      </c>
      <c r="Q25" s="15">
        <v>2.016</v>
      </c>
      <c r="R25" s="14">
        <v>21.213999999999999</v>
      </c>
      <c r="S25" s="15">
        <v>1.534</v>
      </c>
      <c r="T25" s="15">
        <v>0</v>
      </c>
      <c r="U25" s="15">
        <v>1.2999999999999999E-2</v>
      </c>
      <c r="V25" s="14">
        <v>0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80.213999999999999</v>
      </c>
      <c r="C26" s="15">
        <v>105.672</v>
      </c>
      <c r="D26" s="15">
        <v>0</v>
      </c>
      <c r="E26" s="15">
        <v>-19.375</v>
      </c>
      <c r="F26" s="14">
        <v>214.27799999999999</v>
      </c>
      <c r="G26" s="15">
        <v>0.36399999999999999</v>
      </c>
      <c r="H26" s="15">
        <v>0</v>
      </c>
      <c r="I26" s="15">
        <v>9.8059999999999992</v>
      </c>
      <c r="J26" s="14">
        <v>0.25800000000000001</v>
      </c>
      <c r="K26" s="15">
        <v>0</v>
      </c>
      <c r="L26" s="15">
        <v>0</v>
      </c>
      <c r="M26" s="16">
        <v>0</v>
      </c>
      <c r="N26" s="14">
        <v>4.6950000000000003</v>
      </c>
      <c r="O26" s="15">
        <v>0.38500000000000001</v>
      </c>
      <c r="P26" s="15">
        <v>0</v>
      </c>
      <c r="Q26" s="15">
        <v>3.8090000000000002</v>
      </c>
      <c r="R26" s="14">
        <v>38.622</v>
      </c>
      <c r="S26" s="15">
        <v>0.86699999999999999</v>
      </c>
      <c r="T26" s="15">
        <v>0</v>
      </c>
      <c r="U26" s="15">
        <v>-1.671</v>
      </c>
      <c r="V26" s="14">
        <v>0</v>
      </c>
      <c r="W26" s="15">
        <v>0</v>
      </c>
      <c r="X26" s="15">
        <v>0</v>
      </c>
      <c r="Y26" s="16">
        <v>0</v>
      </c>
    </row>
    <row r="27" spans="1:25" x14ac:dyDescent="0.25">
      <c r="A27" s="37" t="s">
        <v>14</v>
      </c>
      <c r="B27" s="14">
        <v>216.55699999999999</v>
      </c>
      <c r="C27" s="15">
        <v>60.993000000000002</v>
      </c>
      <c r="D27" s="15">
        <v>0</v>
      </c>
      <c r="E27" s="15">
        <v>9.7550000000000008</v>
      </c>
      <c r="F27" s="14">
        <v>513.99699999999996</v>
      </c>
      <c r="G27" s="15">
        <v>27.466000000000001</v>
      </c>
      <c r="H27" s="15">
        <v>0</v>
      </c>
      <c r="I27" s="15">
        <v>27.888999999999999</v>
      </c>
      <c r="J27" s="14">
        <v>8.7200000000000006</v>
      </c>
      <c r="K27" s="15">
        <v>0</v>
      </c>
      <c r="L27" s="15">
        <v>0</v>
      </c>
      <c r="M27" s="16">
        <v>0</v>
      </c>
      <c r="N27" s="14">
        <v>0</v>
      </c>
      <c r="O27" s="15">
        <v>0</v>
      </c>
      <c r="P27" s="15">
        <v>0</v>
      </c>
      <c r="Q27" s="15">
        <v>0</v>
      </c>
      <c r="R27" s="14">
        <v>196.72</v>
      </c>
      <c r="S27" s="15">
        <v>18.408999999999999</v>
      </c>
      <c r="T27" s="15">
        <v>0</v>
      </c>
      <c r="U27" s="15">
        <v>1.5509999999999999</v>
      </c>
      <c r="V27" s="14">
        <v>0.22</v>
      </c>
      <c r="W27" s="15">
        <v>0</v>
      </c>
      <c r="X27" s="15">
        <v>0</v>
      </c>
      <c r="Y27" s="16">
        <v>0</v>
      </c>
    </row>
    <row r="28" spans="1:25" x14ac:dyDescent="0.25">
      <c r="A28" s="38" t="s">
        <v>15</v>
      </c>
      <c r="B28" s="18">
        <v>145.626</v>
      </c>
      <c r="C28" s="19">
        <v>86.4</v>
      </c>
      <c r="D28" s="19">
        <v>0</v>
      </c>
      <c r="E28" s="19">
        <v>-32.588000000000001</v>
      </c>
      <c r="F28" s="18">
        <v>141.67400000000001</v>
      </c>
      <c r="G28" s="19">
        <v>0</v>
      </c>
      <c r="H28" s="19">
        <v>0</v>
      </c>
      <c r="I28" s="19">
        <v>0.13500000000000001</v>
      </c>
      <c r="J28" s="18">
        <v>0</v>
      </c>
      <c r="K28" s="19">
        <v>0</v>
      </c>
      <c r="L28" s="19">
        <v>0</v>
      </c>
      <c r="M28" s="20">
        <v>0</v>
      </c>
      <c r="N28" s="18">
        <v>0</v>
      </c>
      <c r="O28" s="19">
        <v>0</v>
      </c>
      <c r="P28" s="19">
        <v>0</v>
      </c>
      <c r="Q28" s="19">
        <v>0</v>
      </c>
      <c r="R28" s="18">
        <v>0.75600000000000001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793.09699999999998</v>
      </c>
      <c r="C29" s="34">
        <f t="shared" si="3"/>
        <v>307.02599999999995</v>
      </c>
      <c r="D29" s="34">
        <f t="shared" si="3"/>
        <v>6.9690000000000003</v>
      </c>
      <c r="E29" s="34">
        <f t="shared" si="3"/>
        <v>-89.822999999999993</v>
      </c>
      <c r="F29" s="33">
        <f t="shared" si="3"/>
        <v>2503.634</v>
      </c>
      <c r="G29" s="34">
        <f t="shared" si="3"/>
        <v>45.582999999999998</v>
      </c>
      <c r="H29" s="34">
        <f t="shared" si="3"/>
        <v>3.3759999999999999</v>
      </c>
      <c r="I29" s="34">
        <f t="shared" si="3"/>
        <v>172.571</v>
      </c>
      <c r="J29" s="33">
        <f t="shared" si="3"/>
        <v>80.434999999999988</v>
      </c>
      <c r="K29" s="34">
        <f t="shared" si="3"/>
        <v>0</v>
      </c>
      <c r="L29" s="34">
        <f t="shared" si="3"/>
        <v>0</v>
      </c>
      <c r="M29" s="35">
        <f t="shared" si="3"/>
        <v>-3.1030000000000002</v>
      </c>
      <c r="N29" s="33">
        <f>SUM(N21:N28)</f>
        <v>6.681</v>
      </c>
      <c r="O29" s="34">
        <f>SUM(O21:O28)</f>
        <v>0.38500000000000001</v>
      </c>
      <c r="P29" s="34">
        <f>SUM(P21:P28)</f>
        <v>0</v>
      </c>
      <c r="Q29" s="34">
        <f t="shared" ref="Q29:Y29" si="4">SUM(Q21:Q28)</f>
        <v>3.7520000000000002</v>
      </c>
      <c r="R29" s="33">
        <f t="shared" si="4"/>
        <v>271.32299999999998</v>
      </c>
      <c r="S29" s="34">
        <f t="shared" si="4"/>
        <v>20.81</v>
      </c>
      <c r="T29" s="34">
        <f t="shared" si="4"/>
        <v>0</v>
      </c>
      <c r="U29" s="34">
        <f t="shared" si="4"/>
        <v>0.74499999999999988</v>
      </c>
      <c r="V29" s="33">
        <f t="shared" si="4"/>
        <v>1.7669999999999999</v>
      </c>
      <c r="W29" s="34">
        <f t="shared" si="4"/>
        <v>0</v>
      </c>
      <c r="X29" s="34">
        <f t="shared" si="4"/>
        <v>0</v>
      </c>
      <c r="Y29" s="35">
        <f t="shared" si="4"/>
        <v>0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36:M36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43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32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736.79899999999998</v>
      </c>
      <c r="C12" s="12">
        <f t="shared" si="0"/>
        <v>197.24600000000001</v>
      </c>
      <c r="D12" s="12">
        <f t="shared" si="0"/>
        <v>0</v>
      </c>
      <c r="E12" s="12">
        <f t="shared" si="0"/>
        <v>4.9650000000000318</v>
      </c>
      <c r="F12" s="11">
        <f t="shared" si="0"/>
        <v>2284.5619999999999</v>
      </c>
      <c r="G12" s="12">
        <f t="shared" si="0"/>
        <v>36.186</v>
      </c>
      <c r="H12" s="12">
        <f t="shared" si="0"/>
        <v>0</v>
      </c>
      <c r="I12" s="12">
        <f t="shared" si="0"/>
        <v>195.18699999999998</v>
      </c>
      <c r="J12" s="11">
        <f t="shared" si="0"/>
        <v>192.65799999999999</v>
      </c>
      <c r="K12" s="12">
        <f t="shared" si="0"/>
        <v>0</v>
      </c>
      <c r="L12" s="12">
        <f t="shared" si="0"/>
        <v>0</v>
      </c>
      <c r="M12" s="13">
        <f t="shared" si="0"/>
        <v>1.1319999999999999</v>
      </c>
    </row>
    <row r="13" spans="1:13" x14ac:dyDescent="0.25">
      <c r="A13" s="37" t="s">
        <v>23</v>
      </c>
      <c r="B13" s="14">
        <f t="shared" ref="B13:M13" si="1">N29</f>
        <v>5.0039999999999996</v>
      </c>
      <c r="C13" s="15">
        <f t="shared" si="1"/>
        <v>0.83699999999999997</v>
      </c>
      <c r="D13" s="15">
        <f t="shared" si="1"/>
        <v>0</v>
      </c>
      <c r="E13" s="15">
        <f t="shared" si="1"/>
        <v>-2.2170000000000001</v>
      </c>
      <c r="F13" s="14">
        <f t="shared" si="1"/>
        <v>175.989</v>
      </c>
      <c r="G13" s="15">
        <f t="shared" si="1"/>
        <v>45.873999999999995</v>
      </c>
      <c r="H13" s="15">
        <f t="shared" si="1"/>
        <v>0</v>
      </c>
      <c r="I13" s="15">
        <f t="shared" si="1"/>
        <v>25.46</v>
      </c>
      <c r="J13" s="14">
        <f t="shared" si="1"/>
        <v>18.497999999999998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29" t="s">
        <v>16</v>
      </c>
      <c r="B14" s="33">
        <f t="shared" ref="B14:M14" si="2">SUM(B12:B13)</f>
        <v>741.803</v>
      </c>
      <c r="C14" s="34">
        <f t="shared" si="2"/>
        <v>198.083</v>
      </c>
      <c r="D14" s="34">
        <f t="shared" si="2"/>
        <v>0</v>
      </c>
      <c r="E14" s="34">
        <f t="shared" si="2"/>
        <v>2.7480000000000318</v>
      </c>
      <c r="F14" s="33">
        <f t="shared" si="2"/>
        <v>2460.5509999999999</v>
      </c>
      <c r="G14" s="34">
        <f t="shared" si="2"/>
        <v>82.06</v>
      </c>
      <c r="H14" s="34">
        <f t="shared" si="2"/>
        <v>0</v>
      </c>
      <c r="I14" s="34">
        <f t="shared" si="2"/>
        <v>220.64699999999999</v>
      </c>
      <c r="J14" s="33">
        <f t="shared" si="2"/>
        <v>211.15599999999998</v>
      </c>
      <c r="K14" s="34">
        <f t="shared" si="2"/>
        <v>0</v>
      </c>
      <c r="L14" s="34">
        <f t="shared" si="2"/>
        <v>0</v>
      </c>
      <c r="M14" s="35">
        <f t="shared" si="2"/>
        <v>1.1319999999999999</v>
      </c>
    </row>
    <row r="17" spans="1:25" ht="15.75" x14ac:dyDescent="0.25">
      <c r="A17" s="28" t="s">
        <v>32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90.887</v>
      </c>
      <c r="C21" s="12">
        <v>14.009</v>
      </c>
      <c r="D21" s="12">
        <v>0</v>
      </c>
      <c r="E21" s="12">
        <v>-32.677999999999997</v>
      </c>
      <c r="F21" s="11">
        <v>212.458</v>
      </c>
      <c r="G21" s="12">
        <v>0</v>
      </c>
      <c r="H21" s="12">
        <v>0</v>
      </c>
      <c r="I21" s="12">
        <v>8.3819999999999997</v>
      </c>
      <c r="J21" s="11">
        <v>0.40899999999999997</v>
      </c>
      <c r="K21" s="12">
        <v>0</v>
      </c>
      <c r="L21" s="12">
        <v>0</v>
      </c>
      <c r="M21" s="13">
        <v>0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54.326999999999998</v>
      </c>
      <c r="C22" s="15">
        <v>6.4710000000000001</v>
      </c>
      <c r="D22" s="15">
        <v>0</v>
      </c>
      <c r="E22" s="15">
        <v>-45.511000000000003</v>
      </c>
      <c r="F22" s="14">
        <v>300.06200000000001</v>
      </c>
      <c r="G22" s="15">
        <v>2.1030000000000002</v>
      </c>
      <c r="H22" s="15">
        <v>0</v>
      </c>
      <c r="I22" s="15">
        <v>59.848999999999997</v>
      </c>
      <c r="J22" s="14">
        <v>27.059000000000001</v>
      </c>
      <c r="K22" s="15">
        <v>0</v>
      </c>
      <c r="L22" s="15">
        <v>0</v>
      </c>
      <c r="M22" s="16">
        <v>0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1.7769999999999999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65.201999999999998</v>
      </c>
      <c r="C23" s="15">
        <v>17.725000000000001</v>
      </c>
      <c r="D23" s="15">
        <v>0</v>
      </c>
      <c r="E23" s="15">
        <v>-10.052</v>
      </c>
      <c r="F23" s="14">
        <v>475.173</v>
      </c>
      <c r="G23" s="15">
        <v>0.76300000000000001</v>
      </c>
      <c r="H23" s="15">
        <v>0</v>
      </c>
      <c r="I23" s="15">
        <v>43.011000000000003</v>
      </c>
      <c r="J23" s="14">
        <v>19.57</v>
      </c>
      <c r="K23" s="15">
        <v>0</v>
      </c>
      <c r="L23" s="15">
        <v>0</v>
      </c>
      <c r="M23" s="16">
        <v>0</v>
      </c>
      <c r="N23" s="14">
        <v>2.29</v>
      </c>
      <c r="O23" s="15">
        <v>0</v>
      </c>
      <c r="P23" s="15">
        <v>0</v>
      </c>
      <c r="Q23" s="15">
        <v>0</v>
      </c>
      <c r="R23" s="14">
        <v>3.101</v>
      </c>
      <c r="S23" s="15">
        <v>0</v>
      </c>
      <c r="T23" s="15">
        <v>0</v>
      </c>
      <c r="U23" s="15">
        <v>0</v>
      </c>
      <c r="V23" s="14">
        <v>0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102.324</v>
      </c>
      <c r="C24" s="15">
        <v>9.0180000000000007</v>
      </c>
      <c r="D24" s="17">
        <v>0</v>
      </c>
      <c r="E24" s="15">
        <v>-1.359</v>
      </c>
      <c r="F24" s="14">
        <v>131.07900000000001</v>
      </c>
      <c r="G24" s="15">
        <v>0.79400000000000004</v>
      </c>
      <c r="H24" s="15">
        <v>0</v>
      </c>
      <c r="I24" s="15">
        <v>-3.1560000000000001</v>
      </c>
      <c r="J24" s="14">
        <v>83.138000000000005</v>
      </c>
      <c r="K24" s="15">
        <v>0</v>
      </c>
      <c r="L24" s="15">
        <v>0</v>
      </c>
      <c r="M24" s="16">
        <v>0.95699999999999996</v>
      </c>
      <c r="N24" s="14">
        <v>0</v>
      </c>
      <c r="O24" s="15">
        <v>0</v>
      </c>
      <c r="P24" s="17">
        <v>0</v>
      </c>
      <c r="Q24" s="15">
        <v>0</v>
      </c>
      <c r="R24" s="14">
        <v>8.6199999999999992</v>
      </c>
      <c r="S24" s="15">
        <v>0</v>
      </c>
      <c r="T24" s="15">
        <v>0</v>
      </c>
      <c r="U24" s="15">
        <v>0.28399999999999997</v>
      </c>
      <c r="V24" s="14">
        <v>0</v>
      </c>
      <c r="W24" s="15">
        <v>0</v>
      </c>
      <c r="X24" s="15">
        <v>0</v>
      </c>
      <c r="Y24" s="16">
        <v>0</v>
      </c>
    </row>
    <row r="25" spans="1:25" x14ac:dyDescent="0.25">
      <c r="A25" s="37" t="s">
        <v>12</v>
      </c>
      <c r="B25" s="14">
        <v>21.454000000000001</v>
      </c>
      <c r="C25" s="15">
        <v>6.3390000000000004</v>
      </c>
      <c r="D25" s="15">
        <v>0</v>
      </c>
      <c r="E25" s="15">
        <v>-9.7189999999999994</v>
      </c>
      <c r="F25" s="14">
        <v>315.02</v>
      </c>
      <c r="G25" s="15">
        <v>7.1879999999999997</v>
      </c>
      <c r="H25" s="15">
        <v>0</v>
      </c>
      <c r="I25" s="15">
        <v>7.18</v>
      </c>
      <c r="J25" s="14">
        <v>9.1999999999999998E-2</v>
      </c>
      <c r="K25" s="15">
        <v>0</v>
      </c>
      <c r="L25" s="15">
        <v>0</v>
      </c>
      <c r="M25" s="16">
        <v>0</v>
      </c>
      <c r="N25" s="14">
        <v>0</v>
      </c>
      <c r="O25" s="15">
        <v>0</v>
      </c>
      <c r="P25" s="15">
        <v>0</v>
      </c>
      <c r="Q25" s="15">
        <v>0</v>
      </c>
      <c r="R25" s="14">
        <v>19.596</v>
      </c>
      <c r="S25" s="15">
        <v>1.8149999999999999</v>
      </c>
      <c r="T25" s="15">
        <v>0</v>
      </c>
      <c r="U25" s="15">
        <v>9.6539999999999999</v>
      </c>
      <c r="V25" s="14">
        <v>0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40.576000000000001</v>
      </c>
      <c r="C26" s="15">
        <v>43.734000000000002</v>
      </c>
      <c r="D26" s="15">
        <v>0</v>
      </c>
      <c r="E26" s="15">
        <v>-1.847</v>
      </c>
      <c r="F26" s="14">
        <v>162.50800000000001</v>
      </c>
      <c r="G26" s="15">
        <v>2.4420000000000002</v>
      </c>
      <c r="H26" s="15">
        <v>0</v>
      </c>
      <c r="I26" s="15">
        <v>44.499000000000002</v>
      </c>
      <c r="J26" s="14">
        <v>6.5419999999999998</v>
      </c>
      <c r="K26" s="15">
        <v>0</v>
      </c>
      <c r="L26" s="15">
        <v>0</v>
      </c>
      <c r="M26" s="16">
        <v>0</v>
      </c>
      <c r="N26" s="14">
        <v>2.714</v>
      </c>
      <c r="O26" s="15">
        <v>0.83699999999999997</v>
      </c>
      <c r="P26" s="15">
        <v>0</v>
      </c>
      <c r="Q26" s="15">
        <v>-2.2170000000000001</v>
      </c>
      <c r="R26" s="14">
        <v>29.113</v>
      </c>
      <c r="S26" s="15">
        <v>0.26500000000000001</v>
      </c>
      <c r="T26" s="15">
        <v>0</v>
      </c>
      <c r="U26" s="15">
        <v>3.2639999999999998</v>
      </c>
      <c r="V26" s="14">
        <v>8.2330000000000005</v>
      </c>
      <c r="W26" s="15">
        <v>0</v>
      </c>
      <c r="X26" s="15">
        <v>0</v>
      </c>
      <c r="Y26" s="16">
        <v>0</v>
      </c>
    </row>
    <row r="27" spans="1:25" x14ac:dyDescent="0.25">
      <c r="A27" s="37" t="s">
        <v>14</v>
      </c>
      <c r="B27" s="14">
        <v>215.01300000000001</v>
      </c>
      <c r="C27" s="15">
        <v>67.266000000000005</v>
      </c>
      <c r="D27" s="15">
        <v>0</v>
      </c>
      <c r="E27" s="15">
        <v>30.221</v>
      </c>
      <c r="F27" s="14">
        <v>496.04399999999998</v>
      </c>
      <c r="G27" s="15">
        <v>17.138999999999999</v>
      </c>
      <c r="H27" s="15">
        <v>0</v>
      </c>
      <c r="I27" s="15">
        <v>10.577999999999999</v>
      </c>
      <c r="J27" s="14">
        <v>53.79</v>
      </c>
      <c r="K27" s="15">
        <v>0</v>
      </c>
      <c r="L27" s="15">
        <v>0</v>
      </c>
      <c r="M27" s="16">
        <v>0.17499999999999999</v>
      </c>
      <c r="N27" s="14">
        <v>0</v>
      </c>
      <c r="O27" s="15">
        <v>0</v>
      </c>
      <c r="P27" s="15">
        <v>0</v>
      </c>
      <c r="Q27" s="15">
        <v>0</v>
      </c>
      <c r="R27" s="14">
        <v>113.989</v>
      </c>
      <c r="S27" s="15">
        <v>43.793999999999997</v>
      </c>
      <c r="T27" s="15">
        <v>0</v>
      </c>
      <c r="U27" s="15">
        <v>12.257999999999999</v>
      </c>
      <c r="V27" s="14">
        <v>8.4879999999999995</v>
      </c>
      <c r="W27" s="15">
        <v>0</v>
      </c>
      <c r="X27" s="15">
        <v>0</v>
      </c>
      <c r="Y27" s="16">
        <v>0</v>
      </c>
    </row>
    <row r="28" spans="1:25" x14ac:dyDescent="0.25">
      <c r="A28" s="38" t="s">
        <v>15</v>
      </c>
      <c r="B28" s="18">
        <v>147.01599999999999</v>
      </c>
      <c r="C28" s="19">
        <v>32.683999999999997</v>
      </c>
      <c r="D28" s="19">
        <v>0</v>
      </c>
      <c r="E28" s="19">
        <v>75.91</v>
      </c>
      <c r="F28" s="18">
        <v>192.21799999999999</v>
      </c>
      <c r="G28" s="19">
        <v>5.7569999999999997</v>
      </c>
      <c r="H28" s="19">
        <v>0</v>
      </c>
      <c r="I28" s="19">
        <v>24.844000000000001</v>
      </c>
      <c r="J28" s="18">
        <v>2.0579999999999998</v>
      </c>
      <c r="K28" s="19">
        <v>0</v>
      </c>
      <c r="L28" s="19">
        <v>0</v>
      </c>
      <c r="M28" s="20">
        <v>0</v>
      </c>
      <c r="N28" s="18">
        <v>0</v>
      </c>
      <c r="O28" s="19">
        <v>0</v>
      </c>
      <c r="P28" s="19">
        <v>0</v>
      </c>
      <c r="Q28" s="19">
        <v>0</v>
      </c>
      <c r="R28" s="18">
        <v>1.57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736.79899999999998</v>
      </c>
      <c r="C29" s="34">
        <f t="shared" si="3"/>
        <v>197.24600000000001</v>
      </c>
      <c r="D29" s="34">
        <f t="shared" si="3"/>
        <v>0</v>
      </c>
      <c r="E29" s="34">
        <f t="shared" si="3"/>
        <v>4.9650000000000318</v>
      </c>
      <c r="F29" s="33">
        <f t="shared" si="3"/>
        <v>2284.5619999999999</v>
      </c>
      <c r="G29" s="34">
        <f t="shared" si="3"/>
        <v>36.186</v>
      </c>
      <c r="H29" s="34">
        <f t="shared" si="3"/>
        <v>0</v>
      </c>
      <c r="I29" s="34">
        <f t="shared" si="3"/>
        <v>195.18699999999998</v>
      </c>
      <c r="J29" s="33">
        <f t="shared" si="3"/>
        <v>192.65799999999999</v>
      </c>
      <c r="K29" s="34">
        <f t="shared" si="3"/>
        <v>0</v>
      </c>
      <c r="L29" s="34">
        <f t="shared" si="3"/>
        <v>0</v>
      </c>
      <c r="M29" s="35">
        <f t="shared" si="3"/>
        <v>1.1319999999999999</v>
      </c>
      <c r="N29" s="33">
        <f>SUM(N21:N28)</f>
        <v>5.0039999999999996</v>
      </c>
      <c r="O29" s="34">
        <f>SUM(O21:O28)</f>
        <v>0.83699999999999997</v>
      </c>
      <c r="P29" s="34">
        <f>SUM(P21:P28)</f>
        <v>0</v>
      </c>
      <c r="Q29" s="34">
        <f t="shared" ref="Q29:Y29" si="4">SUM(Q21:Q28)</f>
        <v>-2.2170000000000001</v>
      </c>
      <c r="R29" s="33">
        <f t="shared" si="4"/>
        <v>175.989</v>
      </c>
      <c r="S29" s="34">
        <f t="shared" si="4"/>
        <v>45.873999999999995</v>
      </c>
      <c r="T29" s="34">
        <f t="shared" si="4"/>
        <v>0</v>
      </c>
      <c r="U29" s="34">
        <f t="shared" si="4"/>
        <v>25.46</v>
      </c>
      <c r="V29" s="33">
        <f t="shared" si="4"/>
        <v>18.497999999999998</v>
      </c>
      <c r="W29" s="34">
        <f t="shared" si="4"/>
        <v>0</v>
      </c>
      <c r="X29" s="34">
        <f t="shared" si="4"/>
        <v>0</v>
      </c>
      <c r="Y29" s="35">
        <f t="shared" si="4"/>
        <v>0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R19:U19"/>
    <mergeCell ref="V19:Y19"/>
    <mergeCell ref="B9:M9"/>
    <mergeCell ref="B10:E10"/>
    <mergeCell ref="F10:I10"/>
    <mergeCell ref="J10:M10"/>
    <mergeCell ref="B18:M18"/>
    <mergeCell ref="N18:Y18"/>
    <mergeCell ref="A36:M36"/>
    <mergeCell ref="B19:E19"/>
    <mergeCell ref="F19:I19"/>
    <mergeCell ref="J19:M19"/>
    <mergeCell ref="N19:Q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44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33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476.423</v>
      </c>
      <c r="C12" s="12">
        <f t="shared" si="0"/>
        <v>372.99800000000005</v>
      </c>
      <c r="D12" s="12">
        <f t="shared" si="0"/>
        <v>0</v>
      </c>
      <c r="E12" s="12">
        <f t="shared" si="0"/>
        <v>-186.30699999999999</v>
      </c>
      <c r="F12" s="11">
        <f t="shared" si="0"/>
        <v>2535.9600000000005</v>
      </c>
      <c r="G12" s="12">
        <f t="shared" si="0"/>
        <v>49.422000000000011</v>
      </c>
      <c r="H12" s="12">
        <f t="shared" si="0"/>
        <v>0</v>
      </c>
      <c r="I12" s="12">
        <f t="shared" si="0"/>
        <v>151.46899999999999</v>
      </c>
      <c r="J12" s="11">
        <f t="shared" si="0"/>
        <v>547.02199999999993</v>
      </c>
      <c r="K12" s="12">
        <f t="shared" si="0"/>
        <v>0.2</v>
      </c>
      <c r="L12" s="12">
        <f t="shared" si="0"/>
        <v>0</v>
      </c>
      <c r="M12" s="13">
        <f t="shared" si="0"/>
        <v>1.9749999999999999</v>
      </c>
    </row>
    <row r="13" spans="1:13" x14ac:dyDescent="0.25">
      <c r="A13" s="37" t="s">
        <v>23</v>
      </c>
      <c r="B13" s="14">
        <f t="shared" ref="B13:M13" si="1">N29</f>
        <v>2.9550000000000001</v>
      </c>
      <c r="C13" s="15">
        <f t="shared" si="1"/>
        <v>3.5659999999999998</v>
      </c>
      <c r="D13" s="15">
        <f t="shared" si="1"/>
        <v>0</v>
      </c>
      <c r="E13" s="15">
        <f t="shared" si="1"/>
        <v>-9.36</v>
      </c>
      <c r="F13" s="14">
        <f t="shared" si="1"/>
        <v>115.91999999999999</v>
      </c>
      <c r="G13" s="15">
        <f t="shared" si="1"/>
        <v>35.344000000000001</v>
      </c>
      <c r="H13" s="15">
        <f t="shared" si="1"/>
        <v>0</v>
      </c>
      <c r="I13" s="15">
        <f t="shared" si="1"/>
        <v>13.581999999999999</v>
      </c>
      <c r="J13" s="14">
        <f t="shared" si="1"/>
        <v>79.021000000000001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29" t="s">
        <v>16</v>
      </c>
      <c r="B14" s="33">
        <f t="shared" ref="B14:M14" si="2">SUM(B12:B13)</f>
        <v>479.37799999999999</v>
      </c>
      <c r="C14" s="34">
        <f t="shared" si="2"/>
        <v>376.56400000000002</v>
      </c>
      <c r="D14" s="34">
        <f t="shared" si="2"/>
        <v>0</v>
      </c>
      <c r="E14" s="34">
        <f t="shared" si="2"/>
        <v>-195.66699999999997</v>
      </c>
      <c r="F14" s="33">
        <f t="shared" si="2"/>
        <v>2651.8800000000006</v>
      </c>
      <c r="G14" s="34">
        <f t="shared" si="2"/>
        <v>84.76600000000002</v>
      </c>
      <c r="H14" s="34">
        <f t="shared" si="2"/>
        <v>0</v>
      </c>
      <c r="I14" s="34">
        <f t="shared" si="2"/>
        <v>165.05099999999999</v>
      </c>
      <c r="J14" s="33">
        <f t="shared" si="2"/>
        <v>626.04299999999989</v>
      </c>
      <c r="K14" s="34">
        <f t="shared" si="2"/>
        <v>0.2</v>
      </c>
      <c r="L14" s="34">
        <f t="shared" si="2"/>
        <v>0</v>
      </c>
      <c r="M14" s="35">
        <f t="shared" si="2"/>
        <v>1.9749999999999999</v>
      </c>
    </row>
    <row r="17" spans="1:25" ht="15.75" x14ac:dyDescent="0.25">
      <c r="A17" s="28" t="s">
        <v>33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67.332999999999998</v>
      </c>
      <c r="C21" s="12">
        <v>17.681000000000001</v>
      </c>
      <c r="D21" s="12">
        <v>0</v>
      </c>
      <c r="E21" s="12">
        <v>2.8820000000000001</v>
      </c>
      <c r="F21" s="11">
        <v>128.78700000000001</v>
      </c>
      <c r="G21" s="12">
        <v>0</v>
      </c>
      <c r="H21" s="12">
        <v>0</v>
      </c>
      <c r="I21" s="12">
        <v>13.253</v>
      </c>
      <c r="J21" s="11">
        <v>13.576000000000001</v>
      </c>
      <c r="K21" s="12">
        <v>0</v>
      </c>
      <c r="L21" s="12">
        <v>0</v>
      </c>
      <c r="M21" s="13">
        <v>0.13800000000000001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47.316000000000003</v>
      </c>
      <c r="C22" s="15">
        <v>9.8740000000000006</v>
      </c>
      <c r="D22" s="15">
        <v>0</v>
      </c>
      <c r="E22" s="15">
        <v>16.466999999999999</v>
      </c>
      <c r="F22" s="14">
        <v>289.26900000000001</v>
      </c>
      <c r="G22" s="15">
        <v>8.3390000000000004</v>
      </c>
      <c r="H22" s="15">
        <v>0</v>
      </c>
      <c r="I22" s="15">
        <v>136.69499999999999</v>
      </c>
      <c r="J22" s="14">
        <v>57.935000000000002</v>
      </c>
      <c r="K22" s="15">
        <v>0</v>
      </c>
      <c r="L22" s="15">
        <v>0</v>
      </c>
      <c r="M22" s="16">
        <v>0.183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5.0629999999999997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66.436000000000007</v>
      </c>
      <c r="C23" s="15">
        <v>10.356999999999999</v>
      </c>
      <c r="D23" s="15">
        <v>0</v>
      </c>
      <c r="E23" s="15">
        <v>-160.88399999999999</v>
      </c>
      <c r="F23" s="14">
        <v>577.173</v>
      </c>
      <c r="G23" s="15">
        <v>1.329</v>
      </c>
      <c r="H23" s="15">
        <v>0</v>
      </c>
      <c r="I23" s="15">
        <v>-9.0830000000000002</v>
      </c>
      <c r="J23" s="14">
        <v>34.122999999999998</v>
      </c>
      <c r="K23" s="15">
        <v>0</v>
      </c>
      <c r="L23" s="15">
        <v>0</v>
      </c>
      <c r="M23" s="16">
        <v>0</v>
      </c>
      <c r="N23" s="14">
        <v>1.1599999999999999</v>
      </c>
      <c r="O23" s="15">
        <v>0</v>
      </c>
      <c r="P23" s="15">
        <v>0</v>
      </c>
      <c r="Q23" s="15">
        <v>-6.6669999999999998</v>
      </c>
      <c r="R23" s="14">
        <v>3.9169999999999998</v>
      </c>
      <c r="S23" s="15">
        <v>0</v>
      </c>
      <c r="T23" s="15">
        <v>0</v>
      </c>
      <c r="U23" s="15">
        <v>0</v>
      </c>
      <c r="V23" s="14">
        <v>0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54.01</v>
      </c>
      <c r="C24" s="15">
        <v>8.0960000000000001</v>
      </c>
      <c r="D24" s="17">
        <v>0</v>
      </c>
      <c r="E24" s="15">
        <v>-52.771000000000001</v>
      </c>
      <c r="F24" s="14">
        <v>209.18299999999999</v>
      </c>
      <c r="G24" s="15">
        <v>1.8420000000000001</v>
      </c>
      <c r="H24" s="15">
        <v>0</v>
      </c>
      <c r="I24" s="15">
        <v>4.3230000000000004</v>
      </c>
      <c r="J24" s="14">
        <v>165.887</v>
      </c>
      <c r="K24" s="15">
        <v>0</v>
      </c>
      <c r="L24" s="15">
        <v>0</v>
      </c>
      <c r="M24" s="16">
        <v>1.5189999999999999</v>
      </c>
      <c r="N24" s="14">
        <v>0</v>
      </c>
      <c r="O24" s="15">
        <v>0</v>
      </c>
      <c r="P24" s="17">
        <v>0</v>
      </c>
      <c r="Q24" s="15">
        <v>0</v>
      </c>
      <c r="R24" s="14">
        <v>3.4180000000000001</v>
      </c>
      <c r="S24" s="15">
        <v>0</v>
      </c>
      <c r="T24" s="15">
        <v>0</v>
      </c>
      <c r="U24" s="15">
        <v>0.247</v>
      </c>
      <c r="V24" s="14">
        <v>8.3249999999999993</v>
      </c>
      <c r="W24" s="15">
        <v>0</v>
      </c>
      <c r="X24" s="15">
        <v>0</v>
      </c>
      <c r="Y24" s="16">
        <v>0</v>
      </c>
    </row>
    <row r="25" spans="1:25" x14ac:dyDescent="0.25">
      <c r="A25" s="37" t="s">
        <v>12</v>
      </c>
      <c r="B25" s="14">
        <v>7.5949999999999998</v>
      </c>
      <c r="C25" s="15">
        <v>87.028999999999996</v>
      </c>
      <c r="D25" s="15">
        <v>0</v>
      </c>
      <c r="E25" s="15">
        <v>-1.1759999999999999</v>
      </c>
      <c r="F25" s="14">
        <v>329.52699999999999</v>
      </c>
      <c r="G25" s="15">
        <v>9.2230000000000008</v>
      </c>
      <c r="H25" s="15">
        <v>0</v>
      </c>
      <c r="I25" s="15">
        <v>8.4920000000000009</v>
      </c>
      <c r="J25" s="14">
        <v>24.079000000000001</v>
      </c>
      <c r="K25" s="15">
        <v>0.2</v>
      </c>
      <c r="L25" s="15">
        <v>0</v>
      </c>
      <c r="M25" s="16">
        <v>0</v>
      </c>
      <c r="N25" s="14">
        <v>0</v>
      </c>
      <c r="O25" s="15">
        <v>0</v>
      </c>
      <c r="P25" s="15">
        <v>0</v>
      </c>
      <c r="Q25" s="15">
        <v>0</v>
      </c>
      <c r="R25" s="14">
        <v>17.513000000000002</v>
      </c>
      <c r="S25" s="15">
        <v>1.373</v>
      </c>
      <c r="T25" s="15">
        <v>0</v>
      </c>
      <c r="U25" s="15">
        <v>4.3920000000000003</v>
      </c>
      <c r="V25" s="14">
        <v>4.992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38.917999999999999</v>
      </c>
      <c r="C26" s="15">
        <v>63.521000000000001</v>
      </c>
      <c r="D26" s="15">
        <v>0</v>
      </c>
      <c r="E26" s="15">
        <v>10.052</v>
      </c>
      <c r="F26" s="14">
        <v>185.303</v>
      </c>
      <c r="G26" s="15">
        <v>4.7729999999999997</v>
      </c>
      <c r="H26" s="15">
        <v>0</v>
      </c>
      <c r="I26" s="15">
        <v>-3.3079999999999998</v>
      </c>
      <c r="J26" s="14">
        <v>45.081000000000003</v>
      </c>
      <c r="K26" s="15">
        <v>0</v>
      </c>
      <c r="L26" s="15">
        <v>0</v>
      </c>
      <c r="M26" s="16">
        <v>0</v>
      </c>
      <c r="N26" s="14">
        <v>1.7949999999999999</v>
      </c>
      <c r="O26" s="15">
        <v>3.5659999999999998</v>
      </c>
      <c r="P26" s="15">
        <v>0</v>
      </c>
      <c r="Q26" s="15">
        <v>-2.6930000000000001</v>
      </c>
      <c r="R26" s="14">
        <v>25.878</v>
      </c>
      <c r="S26" s="15">
        <v>4.4999999999999998E-2</v>
      </c>
      <c r="T26" s="15">
        <v>0</v>
      </c>
      <c r="U26" s="15">
        <v>4.8140000000000001</v>
      </c>
      <c r="V26" s="14">
        <v>29.361000000000001</v>
      </c>
      <c r="W26" s="15">
        <v>0</v>
      </c>
      <c r="X26" s="15">
        <v>0</v>
      </c>
      <c r="Y26" s="16">
        <v>0</v>
      </c>
    </row>
    <row r="27" spans="1:25" x14ac:dyDescent="0.25">
      <c r="A27" s="37" t="s">
        <v>14</v>
      </c>
      <c r="B27" s="14">
        <v>91.71</v>
      </c>
      <c r="C27" s="15">
        <v>93.513000000000005</v>
      </c>
      <c r="D27" s="15">
        <v>0</v>
      </c>
      <c r="E27" s="15">
        <v>-28.309000000000001</v>
      </c>
      <c r="F27" s="14">
        <v>652.52800000000002</v>
      </c>
      <c r="G27" s="15">
        <v>13.689</v>
      </c>
      <c r="H27" s="15">
        <v>0</v>
      </c>
      <c r="I27" s="15">
        <v>19.108000000000001</v>
      </c>
      <c r="J27" s="14">
        <v>174.572</v>
      </c>
      <c r="K27" s="15">
        <v>0</v>
      </c>
      <c r="L27" s="15">
        <v>0</v>
      </c>
      <c r="M27" s="16">
        <v>0.10199999999999999</v>
      </c>
      <c r="N27" s="14">
        <v>0</v>
      </c>
      <c r="O27" s="15">
        <v>0</v>
      </c>
      <c r="P27" s="15">
        <v>0</v>
      </c>
      <c r="Q27" s="15">
        <v>0</v>
      </c>
      <c r="R27" s="14">
        <v>64.319999999999993</v>
      </c>
      <c r="S27" s="15">
        <v>33.926000000000002</v>
      </c>
      <c r="T27" s="15">
        <v>0</v>
      </c>
      <c r="U27" s="15">
        <v>4.1289999999999996</v>
      </c>
      <c r="V27" s="14">
        <v>31.28</v>
      </c>
      <c r="W27" s="15">
        <v>0</v>
      </c>
      <c r="X27" s="15">
        <v>0</v>
      </c>
      <c r="Y27" s="16">
        <v>0</v>
      </c>
    </row>
    <row r="28" spans="1:25" x14ac:dyDescent="0.25">
      <c r="A28" s="38" t="s">
        <v>15</v>
      </c>
      <c r="B28" s="18">
        <v>103.105</v>
      </c>
      <c r="C28" s="19">
        <v>82.927000000000007</v>
      </c>
      <c r="D28" s="19">
        <v>0</v>
      </c>
      <c r="E28" s="19">
        <v>27.431999999999999</v>
      </c>
      <c r="F28" s="18">
        <v>164.19</v>
      </c>
      <c r="G28" s="19">
        <v>10.227</v>
      </c>
      <c r="H28" s="19">
        <v>0</v>
      </c>
      <c r="I28" s="19">
        <v>-18.010999999999999</v>
      </c>
      <c r="J28" s="18">
        <v>31.768999999999998</v>
      </c>
      <c r="K28" s="19">
        <v>0</v>
      </c>
      <c r="L28" s="19">
        <v>0</v>
      </c>
      <c r="M28" s="20">
        <v>3.3000000000000002E-2</v>
      </c>
      <c r="N28" s="18">
        <v>0</v>
      </c>
      <c r="O28" s="19">
        <v>0</v>
      </c>
      <c r="P28" s="19">
        <v>0</v>
      </c>
      <c r="Q28" s="19">
        <v>0</v>
      </c>
      <c r="R28" s="18">
        <v>0.874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476.423</v>
      </c>
      <c r="C29" s="34">
        <f t="shared" si="3"/>
        <v>372.99800000000005</v>
      </c>
      <c r="D29" s="34">
        <f t="shared" si="3"/>
        <v>0</v>
      </c>
      <c r="E29" s="34">
        <f t="shared" si="3"/>
        <v>-186.30699999999999</v>
      </c>
      <c r="F29" s="33">
        <f t="shared" si="3"/>
        <v>2535.9600000000005</v>
      </c>
      <c r="G29" s="34">
        <f t="shared" si="3"/>
        <v>49.422000000000011</v>
      </c>
      <c r="H29" s="34">
        <f t="shared" si="3"/>
        <v>0</v>
      </c>
      <c r="I29" s="34">
        <f t="shared" si="3"/>
        <v>151.46899999999999</v>
      </c>
      <c r="J29" s="33">
        <f t="shared" si="3"/>
        <v>547.02199999999993</v>
      </c>
      <c r="K29" s="34">
        <f t="shared" si="3"/>
        <v>0.2</v>
      </c>
      <c r="L29" s="34">
        <f t="shared" si="3"/>
        <v>0</v>
      </c>
      <c r="M29" s="35">
        <f t="shared" si="3"/>
        <v>1.9749999999999999</v>
      </c>
      <c r="N29" s="33">
        <f>SUM(N21:N28)</f>
        <v>2.9550000000000001</v>
      </c>
      <c r="O29" s="34">
        <f>SUM(O21:O28)</f>
        <v>3.5659999999999998</v>
      </c>
      <c r="P29" s="34">
        <f>SUM(P21:P28)</f>
        <v>0</v>
      </c>
      <c r="Q29" s="34">
        <f t="shared" ref="Q29:Y29" si="4">SUM(Q21:Q28)</f>
        <v>-9.36</v>
      </c>
      <c r="R29" s="33">
        <f t="shared" si="4"/>
        <v>115.91999999999999</v>
      </c>
      <c r="S29" s="34">
        <f t="shared" si="4"/>
        <v>35.344000000000001</v>
      </c>
      <c r="T29" s="34">
        <f t="shared" si="4"/>
        <v>0</v>
      </c>
      <c r="U29" s="34">
        <f t="shared" si="4"/>
        <v>13.581999999999999</v>
      </c>
      <c r="V29" s="33">
        <f t="shared" si="4"/>
        <v>79.021000000000001</v>
      </c>
      <c r="W29" s="34">
        <f t="shared" si="4"/>
        <v>0</v>
      </c>
      <c r="X29" s="34">
        <f t="shared" si="4"/>
        <v>0</v>
      </c>
      <c r="Y29" s="35">
        <f t="shared" si="4"/>
        <v>0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A36:M36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45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34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424.21699999999998</v>
      </c>
      <c r="C12" s="12">
        <f t="shared" si="0"/>
        <v>221.40100000000001</v>
      </c>
      <c r="D12" s="12">
        <f t="shared" si="0"/>
        <v>0</v>
      </c>
      <c r="E12" s="12">
        <f t="shared" si="0"/>
        <v>-93.844000000000008</v>
      </c>
      <c r="F12" s="11">
        <f t="shared" si="0"/>
        <v>9485.7670000000016</v>
      </c>
      <c r="G12" s="12">
        <f t="shared" si="0"/>
        <v>86.02600000000001</v>
      </c>
      <c r="H12" s="12">
        <f t="shared" si="0"/>
        <v>0</v>
      </c>
      <c r="I12" s="12">
        <f t="shared" si="0"/>
        <v>169.95699999999999</v>
      </c>
      <c r="J12" s="11">
        <f t="shared" si="0"/>
        <v>2451.038</v>
      </c>
      <c r="K12" s="12">
        <f t="shared" si="0"/>
        <v>0.5</v>
      </c>
      <c r="L12" s="12">
        <f t="shared" si="0"/>
        <v>0</v>
      </c>
      <c r="M12" s="13">
        <f t="shared" si="0"/>
        <v>10.882</v>
      </c>
    </row>
    <row r="13" spans="1:13" x14ac:dyDescent="0.25">
      <c r="A13" s="37" t="s">
        <v>23</v>
      </c>
      <c r="B13" s="14">
        <f t="shared" ref="B13:M13" si="1">N29</f>
        <v>2.1029999999999998</v>
      </c>
      <c r="C13" s="15">
        <f t="shared" si="1"/>
        <v>0</v>
      </c>
      <c r="D13" s="15">
        <f t="shared" si="1"/>
        <v>0</v>
      </c>
      <c r="E13" s="15">
        <f t="shared" si="1"/>
        <v>8.2059999999999995</v>
      </c>
      <c r="F13" s="14">
        <f t="shared" si="1"/>
        <v>112.57</v>
      </c>
      <c r="G13" s="15">
        <f t="shared" si="1"/>
        <v>33.164000000000001</v>
      </c>
      <c r="H13" s="15">
        <f t="shared" si="1"/>
        <v>0</v>
      </c>
      <c r="I13" s="15">
        <f t="shared" si="1"/>
        <v>63.113</v>
      </c>
      <c r="J13" s="14">
        <f t="shared" si="1"/>
        <v>37.444000000000003</v>
      </c>
      <c r="K13" s="15">
        <f t="shared" si="1"/>
        <v>0</v>
      </c>
      <c r="L13" s="15">
        <f t="shared" si="1"/>
        <v>0</v>
      </c>
      <c r="M13" s="16">
        <f t="shared" si="1"/>
        <v>2E-3</v>
      </c>
    </row>
    <row r="14" spans="1:13" x14ac:dyDescent="0.25">
      <c r="A14" s="29" t="s">
        <v>16</v>
      </c>
      <c r="B14" s="33">
        <f t="shared" ref="B14:M14" si="2">SUM(B12:B13)</f>
        <v>426.32</v>
      </c>
      <c r="C14" s="34">
        <f t="shared" si="2"/>
        <v>221.40100000000001</v>
      </c>
      <c r="D14" s="34">
        <f t="shared" si="2"/>
        <v>0</v>
      </c>
      <c r="E14" s="34">
        <f t="shared" si="2"/>
        <v>-85.638000000000005</v>
      </c>
      <c r="F14" s="33">
        <f t="shared" si="2"/>
        <v>9598.3370000000014</v>
      </c>
      <c r="G14" s="34">
        <f t="shared" si="2"/>
        <v>119.19000000000001</v>
      </c>
      <c r="H14" s="34">
        <f t="shared" si="2"/>
        <v>0</v>
      </c>
      <c r="I14" s="34">
        <f t="shared" si="2"/>
        <v>233.07</v>
      </c>
      <c r="J14" s="33">
        <f t="shared" si="2"/>
        <v>2488.482</v>
      </c>
      <c r="K14" s="34">
        <f t="shared" si="2"/>
        <v>0.5</v>
      </c>
      <c r="L14" s="34">
        <f t="shared" si="2"/>
        <v>0</v>
      </c>
      <c r="M14" s="35">
        <f t="shared" si="2"/>
        <v>10.884</v>
      </c>
    </row>
    <row r="17" spans="1:25" ht="15.75" x14ac:dyDescent="0.25">
      <c r="A17" s="28" t="s">
        <v>34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48.881</v>
      </c>
      <c r="C21" s="12">
        <v>81.403999999999996</v>
      </c>
      <c r="D21" s="12">
        <v>0</v>
      </c>
      <c r="E21" s="12">
        <v>-24.071000000000002</v>
      </c>
      <c r="F21" s="11">
        <v>97.903000000000006</v>
      </c>
      <c r="G21" s="12">
        <v>0</v>
      </c>
      <c r="H21" s="12">
        <v>0</v>
      </c>
      <c r="I21" s="12">
        <v>33.316000000000003</v>
      </c>
      <c r="J21" s="11">
        <v>464.09300000000002</v>
      </c>
      <c r="K21" s="12">
        <v>0</v>
      </c>
      <c r="L21" s="12">
        <v>0</v>
      </c>
      <c r="M21" s="13">
        <v>0.69199999999999995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45.075000000000003</v>
      </c>
      <c r="C22" s="15">
        <v>12.539</v>
      </c>
      <c r="D22" s="15">
        <v>0</v>
      </c>
      <c r="E22" s="15">
        <v>-70.093000000000004</v>
      </c>
      <c r="F22" s="14">
        <v>4149.5200000000004</v>
      </c>
      <c r="G22" s="15">
        <v>3.1280000000000001</v>
      </c>
      <c r="H22" s="15">
        <v>0</v>
      </c>
      <c r="I22" s="15">
        <v>13.180999999999999</v>
      </c>
      <c r="J22" s="14">
        <v>718.428</v>
      </c>
      <c r="K22" s="15">
        <v>0</v>
      </c>
      <c r="L22" s="15">
        <v>0</v>
      </c>
      <c r="M22" s="16">
        <v>7.085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1.272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157.315</v>
      </c>
      <c r="C23" s="15">
        <v>38.414999999999999</v>
      </c>
      <c r="D23" s="15">
        <v>0</v>
      </c>
      <c r="E23" s="15">
        <v>-56.860999999999997</v>
      </c>
      <c r="F23" s="14">
        <v>3751.45</v>
      </c>
      <c r="G23" s="15">
        <v>16.413</v>
      </c>
      <c r="H23" s="15">
        <v>0</v>
      </c>
      <c r="I23" s="15">
        <v>-4.4429999999999996</v>
      </c>
      <c r="J23" s="14">
        <v>880.67200000000003</v>
      </c>
      <c r="K23" s="15">
        <v>0</v>
      </c>
      <c r="L23" s="15">
        <v>0</v>
      </c>
      <c r="M23" s="16">
        <v>5.0999999999999997E-2</v>
      </c>
      <c r="N23" s="14">
        <v>0.69699999999999995</v>
      </c>
      <c r="O23" s="15">
        <v>0</v>
      </c>
      <c r="P23" s="15">
        <v>0</v>
      </c>
      <c r="Q23" s="15">
        <v>8.2059999999999995</v>
      </c>
      <c r="R23" s="14">
        <v>4.82</v>
      </c>
      <c r="S23" s="15">
        <v>0</v>
      </c>
      <c r="T23" s="15">
        <v>0</v>
      </c>
      <c r="U23" s="15">
        <v>2.1000000000000001E-2</v>
      </c>
      <c r="V23" s="14">
        <v>0.1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54.984000000000002</v>
      </c>
      <c r="C24" s="15">
        <v>2.121</v>
      </c>
      <c r="D24" s="17">
        <v>0</v>
      </c>
      <c r="E24" s="15">
        <v>8.0719999999999992</v>
      </c>
      <c r="F24" s="14">
        <v>194.41499999999999</v>
      </c>
      <c r="G24" s="15">
        <v>3.3119999999999998</v>
      </c>
      <c r="H24" s="15">
        <v>0</v>
      </c>
      <c r="I24" s="15">
        <v>16.954999999999998</v>
      </c>
      <c r="J24" s="14">
        <v>233.12899999999999</v>
      </c>
      <c r="K24" s="15">
        <v>0</v>
      </c>
      <c r="L24" s="15">
        <v>0</v>
      </c>
      <c r="M24" s="16">
        <v>0.08</v>
      </c>
      <c r="N24" s="14">
        <v>0</v>
      </c>
      <c r="O24" s="15">
        <v>0</v>
      </c>
      <c r="P24" s="17">
        <v>0</v>
      </c>
      <c r="Q24" s="15">
        <v>0</v>
      </c>
      <c r="R24" s="14">
        <v>1.349</v>
      </c>
      <c r="S24" s="15">
        <v>0</v>
      </c>
      <c r="T24" s="15">
        <v>0</v>
      </c>
      <c r="U24" s="15">
        <v>6.0999999999999999E-2</v>
      </c>
      <c r="V24" s="14">
        <v>7.7649999999999997</v>
      </c>
      <c r="W24" s="15">
        <v>0</v>
      </c>
      <c r="X24" s="15">
        <v>0</v>
      </c>
      <c r="Y24" s="16">
        <v>0</v>
      </c>
    </row>
    <row r="25" spans="1:25" x14ac:dyDescent="0.25">
      <c r="A25" s="37" t="s">
        <v>12</v>
      </c>
      <c r="B25" s="14">
        <v>41.741</v>
      </c>
      <c r="C25" s="15">
        <v>0.46400000000000002</v>
      </c>
      <c r="D25" s="15">
        <v>0</v>
      </c>
      <c r="E25" s="15">
        <v>-2.3639999999999999</v>
      </c>
      <c r="F25" s="14">
        <v>215.58</v>
      </c>
      <c r="G25" s="15">
        <v>24.635999999999999</v>
      </c>
      <c r="H25" s="15">
        <v>0</v>
      </c>
      <c r="I25" s="15">
        <v>71.694999999999993</v>
      </c>
      <c r="J25" s="14">
        <v>13.874000000000001</v>
      </c>
      <c r="K25" s="15">
        <v>0</v>
      </c>
      <c r="L25" s="15">
        <v>0</v>
      </c>
      <c r="M25" s="16">
        <v>0</v>
      </c>
      <c r="N25" s="14">
        <v>0</v>
      </c>
      <c r="O25" s="15">
        <v>0</v>
      </c>
      <c r="P25" s="15">
        <v>0</v>
      </c>
      <c r="Q25" s="15">
        <v>0</v>
      </c>
      <c r="R25" s="14">
        <v>10.196</v>
      </c>
      <c r="S25" s="15">
        <v>3.18</v>
      </c>
      <c r="T25" s="15">
        <v>0</v>
      </c>
      <c r="U25" s="15">
        <v>12.581</v>
      </c>
      <c r="V25" s="14">
        <v>3.3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3.92</v>
      </c>
      <c r="C26" s="15">
        <v>6.4000000000000001E-2</v>
      </c>
      <c r="D26" s="15">
        <v>0</v>
      </c>
      <c r="E26" s="15">
        <v>0.54700000000000004</v>
      </c>
      <c r="F26" s="14">
        <v>312.80700000000002</v>
      </c>
      <c r="G26" s="15">
        <v>14.09</v>
      </c>
      <c r="H26" s="15">
        <v>0</v>
      </c>
      <c r="I26" s="15">
        <v>13.324</v>
      </c>
      <c r="J26" s="14">
        <v>26.893000000000001</v>
      </c>
      <c r="K26" s="15">
        <v>0</v>
      </c>
      <c r="L26" s="15">
        <v>0</v>
      </c>
      <c r="M26" s="16">
        <v>0</v>
      </c>
      <c r="N26" s="14">
        <v>1.4059999999999999</v>
      </c>
      <c r="O26" s="15">
        <v>0</v>
      </c>
      <c r="P26" s="15">
        <v>0</v>
      </c>
      <c r="Q26" s="15">
        <v>0</v>
      </c>
      <c r="R26" s="14">
        <v>19.379000000000001</v>
      </c>
      <c r="S26" s="15">
        <v>2.2589999999999999</v>
      </c>
      <c r="T26" s="15">
        <v>0</v>
      </c>
      <c r="U26" s="15">
        <v>42.548000000000002</v>
      </c>
      <c r="V26" s="14">
        <v>9.2929999999999993</v>
      </c>
      <c r="W26" s="15">
        <v>0</v>
      </c>
      <c r="X26" s="15">
        <v>0</v>
      </c>
      <c r="Y26" s="16">
        <v>0</v>
      </c>
    </row>
    <row r="27" spans="1:25" x14ac:dyDescent="0.25">
      <c r="A27" s="37" t="s">
        <v>14</v>
      </c>
      <c r="B27" s="14">
        <v>30.788</v>
      </c>
      <c r="C27" s="15">
        <v>14.912000000000001</v>
      </c>
      <c r="D27" s="15">
        <v>0</v>
      </c>
      <c r="E27" s="15">
        <v>-14.528</v>
      </c>
      <c r="F27" s="14">
        <v>613.58799999999997</v>
      </c>
      <c r="G27" s="15">
        <v>23.506</v>
      </c>
      <c r="H27" s="15">
        <v>0</v>
      </c>
      <c r="I27" s="15">
        <v>16.193999999999999</v>
      </c>
      <c r="J27" s="14">
        <v>92.203999999999994</v>
      </c>
      <c r="K27" s="15">
        <v>0.5</v>
      </c>
      <c r="L27" s="15">
        <v>0</v>
      </c>
      <c r="M27" s="16">
        <v>2.9340000000000002</v>
      </c>
      <c r="N27" s="14">
        <v>0</v>
      </c>
      <c r="O27" s="15">
        <v>0</v>
      </c>
      <c r="P27" s="15">
        <v>0</v>
      </c>
      <c r="Q27" s="15">
        <v>0</v>
      </c>
      <c r="R27" s="14">
        <v>75.296999999999997</v>
      </c>
      <c r="S27" s="15">
        <v>27.725000000000001</v>
      </c>
      <c r="T27" s="15">
        <v>0</v>
      </c>
      <c r="U27" s="15">
        <v>7.9020000000000001</v>
      </c>
      <c r="V27" s="14">
        <v>15.714</v>
      </c>
      <c r="W27" s="15">
        <v>0</v>
      </c>
      <c r="X27" s="15">
        <v>0</v>
      </c>
      <c r="Y27" s="16">
        <v>2E-3</v>
      </c>
    </row>
    <row r="28" spans="1:25" x14ac:dyDescent="0.25">
      <c r="A28" s="38" t="s">
        <v>15</v>
      </c>
      <c r="B28" s="18">
        <v>41.512999999999998</v>
      </c>
      <c r="C28" s="19">
        <v>71.481999999999999</v>
      </c>
      <c r="D28" s="19">
        <v>0</v>
      </c>
      <c r="E28" s="19">
        <v>65.453999999999994</v>
      </c>
      <c r="F28" s="18">
        <v>150.50399999999999</v>
      </c>
      <c r="G28" s="19">
        <v>0.94099999999999995</v>
      </c>
      <c r="H28" s="19">
        <v>0</v>
      </c>
      <c r="I28" s="19">
        <v>9.7349999999999994</v>
      </c>
      <c r="J28" s="18">
        <v>21.745000000000001</v>
      </c>
      <c r="K28" s="19">
        <v>0</v>
      </c>
      <c r="L28" s="19">
        <v>0</v>
      </c>
      <c r="M28" s="20">
        <v>0.04</v>
      </c>
      <c r="N28" s="18">
        <v>0</v>
      </c>
      <c r="O28" s="19">
        <v>0</v>
      </c>
      <c r="P28" s="19">
        <v>0</v>
      </c>
      <c r="Q28" s="19">
        <v>0</v>
      </c>
      <c r="R28" s="18">
        <v>1.5289999999999999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424.21699999999998</v>
      </c>
      <c r="C29" s="34">
        <f t="shared" si="3"/>
        <v>221.40100000000001</v>
      </c>
      <c r="D29" s="34">
        <f t="shared" si="3"/>
        <v>0</v>
      </c>
      <c r="E29" s="34">
        <f t="shared" si="3"/>
        <v>-93.844000000000008</v>
      </c>
      <c r="F29" s="33">
        <f t="shared" si="3"/>
        <v>9485.7670000000016</v>
      </c>
      <c r="G29" s="34">
        <f t="shared" si="3"/>
        <v>86.02600000000001</v>
      </c>
      <c r="H29" s="34">
        <f t="shared" si="3"/>
        <v>0</v>
      </c>
      <c r="I29" s="34">
        <f t="shared" si="3"/>
        <v>169.95699999999999</v>
      </c>
      <c r="J29" s="33">
        <f t="shared" si="3"/>
        <v>2451.038</v>
      </c>
      <c r="K29" s="34">
        <f t="shared" si="3"/>
        <v>0.5</v>
      </c>
      <c r="L29" s="34">
        <f t="shared" si="3"/>
        <v>0</v>
      </c>
      <c r="M29" s="35">
        <f t="shared" si="3"/>
        <v>10.882</v>
      </c>
      <c r="N29" s="33">
        <f>SUM(N21:N28)</f>
        <v>2.1029999999999998</v>
      </c>
      <c r="O29" s="34">
        <f>SUM(O21:O28)</f>
        <v>0</v>
      </c>
      <c r="P29" s="34">
        <f>SUM(P21:P28)</f>
        <v>0</v>
      </c>
      <c r="Q29" s="34">
        <f t="shared" ref="Q29:Y29" si="4">SUM(Q21:Q28)</f>
        <v>8.2059999999999995</v>
      </c>
      <c r="R29" s="33">
        <f t="shared" si="4"/>
        <v>112.57</v>
      </c>
      <c r="S29" s="34">
        <f t="shared" si="4"/>
        <v>33.164000000000001</v>
      </c>
      <c r="T29" s="34">
        <f t="shared" si="4"/>
        <v>0</v>
      </c>
      <c r="U29" s="34">
        <f t="shared" si="4"/>
        <v>63.113</v>
      </c>
      <c r="V29" s="33">
        <f t="shared" si="4"/>
        <v>37.444000000000003</v>
      </c>
      <c r="W29" s="34">
        <f t="shared" si="4"/>
        <v>0</v>
      </c>
      <c r="X29" s="34">
        <f t="shared" si="4"/>
        <v>0</v>
      </c>
      <c r="Y29" s="35">
        <f t="shared" si="4"/>
        <v>2E-3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A36:M36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40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35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102.274</v>
      </c>
      <c r="C12" s="12">
        <f t="shared" si="0"/>
        <v>142.375</v>
      </c>
      <c r="D12" s="12">
        <f t="shared" si="0"/>
        <v>0</v>
      </c>
      <c r="E12" s="12">
        <f t="shared" si="0"/>
        <v>-27.23</v>
      </c>
      <c r="F12" s="11">
        <f t="shared" si="0"/>
        <v>2454.3669999999997</v>
      </c>
      <c r="G12" s="12">
        <f t="shared" si="0"/>
        <v>258.20799999999997</v>
      </c>
      <c r="H12" s="12">
        <f t="shared" si="0"/>
        <v>1E-3</v>
      </c>
      <c r="I12" s="12">
        <f t="shared" si="0"/>
        <v>11.702999999999999</v>
      </c>
      <c r="J12" s="11">
        <f t="shared" si="0"/>
        <v>1088.3030000000001</v>
      </c>
      <c r="K12" s="12">
        <f t="shared" si="0"/>
        <v>6.6760000000000002</v>
      </c>
      <c r="L12" s="12">
        <f t="shared" si="0"/>
        <v>0</v>
      </c>
      <c r="M12" s="13">
        <f t="shared" si="0"/>
        <v>2.5169999999999999</v>
      </c>
    </row>
    <row r="13" spans="1:13" x14ac:dyDescent="0.25">
      <c r="A13" s="37" t="s">
        <v>23</v>
      </c>
      <c r="B13" s="14">
        <f t="shared" ref="B13:M13" si="1">N29</f>
        <v>1.28</v>
      </c>
      <c r="C13" s="15">
        <f t="shared" si="1"/>
        <v>0</v>
      </c>
      <c r="D13" s="15">
        <f t="shared" si="1"/>
        <v>0</v>
      </c>
      <c r="E13" s="15">
        <f t="shared" si="1"/>
        <v>-5.1369999999999996</v>
      </c>
      <c r="F13" s="14">
        <f t="shared" si="1"/>
        <v>124.149</v>
      </c>
      <c r="G13" s="15">
        <f t="shared" si="1"/>
        <v>30.544</v>
      </c>
      <c r="H13" s="15">
        <f t="shared" si="1"/>
        <v>0</v>
      </c>
      <c r="I13" s="15">
        <f t="shared" si="1"/>
        <v>67.432000000000002</v>
      </c>
      <c r="J13" s="14">
        <f t="shared" si="1"/>
        <v>36.305999999999997</v>
      </c>
      <c r="K13" s="15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29" t="s">
        <v>16</v>
      </c>
      <c r="B14" s="33">
        <f t="shared" ref="B14:M14" si="2">SUM(B12:B13)</f>
        <v>103.554</v>
      </c>
      <c r="C14" s="34">
        <f t="shared" si="2"/>
        <v>142.375</v>
      </c>
      <c r="D14" s="34">
        <f t="shared" si="2"/>
        <v>0</v>
      </c>
      <c r="E14" s="34">
        <f t="shared" si="2"/>
        <v>-32.366999999999997</v>
      </c>
      <c r="F14" s="33">
        <f t="shared" si="2"/>
        <v>2578.5159999999996</v>
      </c>
      <c r="G14" s="34">
        <f t="shared" si="2"/>
        <v>288.75199999999995</v>
      </c>
      <c r="H14" s="34">
        <f t="shared" si="2"/>
        <v>1E-3</v>
      </c>
      <c r="I14" s="34">
        <f t="shared" si="2"/>
        <v>79.135000000000005</v>
      </c>
      <c r="J14" s="33">
        <f t="shared" si="2"/>
        <v>1124.6090000000002</v>
      </c>
      <c r="K14" s="34">
        <f t="shared" si="2"/>
        <v>6.6760000000000002</v>
      </c>
      <c r="L14" s="34">
        <f t="shared" si="2"/>
        <v>0</v>
      </c>
      <c r="M14" s="35">
        <f t="shared" si="2"/>
        <v>2.5169999999999999</v>
      </c>
    </row>
    <row r="17" spans="1:25" ht="15.75" x14ac:dyDescent="0.25">
      <c r="A17" s="28" t="s">
        <v>35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32.756</v>
      </c>
      <c r="C21" s="12">
        <v>63.801000000000002</v>
      </c>
      <c r="D21" s="12">
        <v>0</v>
      </c>
      <c r="E21" s="12">
        <v>-3.87</v>
      </c>
      <c r="F21" s="11">
        <v>96.600999999999999</v>
      </c>
      <c r="G21" s="12">
        <v>27.608000000000001</v>
      </c>
      <c r="H21" s="12">
        <v>0</v>
      </c>
      <c r="I21" s="12">
        <v>-4.3949999999999996</v>
      </c>
      <c r="J21" s="11">
        <v>177.345</v>
      </c>
      <c r="K21" s="12">
        <v>0</v>
      </c>
      <c r="L21" s="12">
        <v>0</v>
      </c>
      <c r="M21" s="13">
        <v>1.099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14.429</v>
      </c>
      <c r="C22" s="15">
        <v>0.59399999999999997</v>
      </c>
      <c r="D22" s="15">
        <v>0</v>
      </c>
      <c r="E22" s="15">
        <v>-27.402999999999999</v>
      </c>
      <c r="F22" s="14">
        <v>260.971</v>
      </c>
      <c r="G22" s="15">
        <v>21.841000000000001</v>
      </c>
      <c r="H22" s="15">
        <v>0</v>
      </c>
      <c r="I22" s="15">
        <v>0.70299999999999996</v>
      </c>
      <c r="J22" s="14">
        <v>100.65</v>
      </c>
      <c r="K22" s="15">
        <v>0</v>
      </c>
      <c r="L22" s="15">
        <v>0</v>
      </c>
      <c r="M22" s="16">
        <v>0.252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0.50600000000000001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20.927</v>
      </c>
      <c r="C23" s="15">
        <v>3.9540000000000002</v>
      </c>
      <c r="D23" s="15">
        <v>0</v>
      </c>
      <c r="E23" s="15">
        <v>-13.815</v>
      </c>
      <c r="F23" s="14">
        <v>321.56799999999998</v>
      </c>
      <c r="G23" s="15">
        <v>14.672000000000001</v>
      </c>
      <c r="H23" s="15">
        <v>0</v>
      </c>
      <c r="I23" s="15">
        <v>26.524999999999999</v>
      </c>
      <c r="J23" s="14">
        <v>604.40599999999995</v>
      </c>
      <c r="K23" s="15">
        <v>0</v>
      </c>
      <c r="L23" s="15">
        <v>0</v>
      </c>
      <c r="M23" s="16">
        <v>2.7E-2</v>
      </c>
      <c r="N23" s="14">
        <v>0.48699999999999999</v>
      </c>
      <c r="O23" s="15">
        <v>0</v>
      </c>
      <c r="P23" s="15">
        <v>0</v>
      </c>
      <c r="Q23" s="15">
        <v>-5.1369999999999996</v>
      </c>
      <c r="R23" s="14">
        <v>3.262</v>
      </c>
      <c r="S23" s="15">
        <v>0</v>
      </c>
      <c r="T23" s="15">
        <v>0</v>
      </c>
      <c r="U23" s="15">
        <v>0</v>
      </c>
      <c r="V23" s="14">
        <v>1.4999999999999999E-2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2.0019999999999998</v>
      </c>
      <c r="C24" s="15">
        <v>0.32200000000000001</v>
      </c>
      <c r="D24" s="17">
        <v>0</v>
      </c>
      <c r="E24" s="15">
        <v>0.28199999999999997</v>
      </c>
      <c r="F24" s="14">
        <v>155.77000000000001</v>
      </c>
      <c r="G24" s="15">
        <v>18.408000000000001</v>
      </c>
      <c r="H24" s="15">
        <v>0</v>
      </c>
      <c r="I24" s="15">
        <v>-95.495000000000005</v>
      </c>
      <c r="J24" s="14">
        <v>86.275000000000006</v>
      </c>
      <c r="K24" s="15">
        <v>0</v>
      </c>
      <c r="L24" s="15">
        <v>0</v>
      </c>
      <c r="M24" s="16">
        <v>7.0000000000000001E-3</v>
      </c>
      <c r="N24" s="14">
        <v>0</v>
      </c>
      <c r="O24" s="15">
        <v>0</v>
      </c>
      <c r="P24" s="17">
        <v>0</v>
      </c>
      <c r="Q24" s="15">
        <v>0</v>
      </c>
      <c r="R24" s="14">
        <v>2.073</v>
      </c>
      <c r="S24" s="15">
        <v>0</v>
      </c>
      <c r="T24" s="15">
        <v>0</v>
      </c>
      <c r="U24" s="15">
        <v>0.13200000000000001</v>
      </c>
      <c r="V24" s="14">
        <v>0.74</v>
      </c>
      <c r="W24" s="15">
        <v>0</v>
      </c>
      <c r="X24" s="15">
        <v>0</v>
      </c>
      <c r="Y24" s="16">
        <v>0</v>
      </c>
    </row>
    <row r="25" spans="1:25" x14ac:dyDescent="0.25">
      <c r="A25" s="37" t="s">
        <v>12</v>
      </c>
      <c r="B25" s="14">
        <v>1.6679999999999999</v>
      </c>
      <c r="C25" s="15">
        <v>0.56799999999999995</v>
      </c>
      <c r="D25" s="15">
        <v>0</v>
      </c>
      <c r="E25" s="15">
        <v>-0.55400000000000005</v>
      </c>
      <c r="F25" s="14">
        <v>309.60599999999999</v>
      </c>
      <c r="G25" s="15">
        <v>22.274999999999999</v>
      </c>
      <c r="H25" s="15">
        <v>1E-3</v>
      </c>
      <c r="I25" s="15">
        <v>92.757000000000005</v>
      </c>
      <c r="J25" s="14">
        <v>20.675999999999998</v>
      </c>
      <c r="K25" s="15">
        <v>0.67600000000000005</v>
      </c>
      <c r="L25" s="15">
        <v>0</v>
      </c>
      <c r="M25" s="16">
        <v>7.0000000000000001E-3</v>
      </c>
      <c r="N25" s="14">
        <v>0</v>
      </c>
      <c r="O25" s="15">
        <v>0</v>
      </c>
      <c r="P25" s="15">
        <v>0</v>
      </c>
      <c r="Q25" s="15">
        <v>0</v>
      </c>
      <c r="R25" s="14">
        <v>23.911999999999999</v>
      </c>
      <c r="S25" s="15">
        <v>4.0780000000000003</v>
      </c>
      <c r="T25" s="15">
        <v>0</v>
      </c>
      <c r="U25" s="15">
        <v>48.441000000000003</v>
      </c>
      <c r="V25" s="14">
        <v>2.609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1.05</v>
      </c>
      <c r="C26" s="15">
        <v>5.9320000000000004</v>
      </c>
      <c r="D26" s="15">
        <v>0</v>
      </c>
      <c r="E26" s="15">
        <v>-2.431</v>
      </c>
      <c r="F26" s="14">
        <v>486.57</v>
      </c>
      <c r="G26" s="15">
        <v>28.654</v>
      </c>
      <c r="H26" s="15">
        <v>0</v>
      </c>
      <c r="I26" s="15">
        <v>-27.326000000000001</v>
      </c>
      <c r="J26" s="14">
        <v>17.478999999999999</v>
      </c>
      <c r="K26" s="15">
        <v>0</v>
      </c>
      <c r="L26" s="15">
        <v>0</v>
      </c>
      <c r="M26" s="16">
        <v>0</v>
      </c>
      <c r="N26" s="14">
        <v>0.79300000000000004</v>
      </c>
      <c r="O26" s="15">
        <v>0</v>
      </c>
      <c r="P26" s="15">
        <v>0</v>
      </c>
      <c r="Q26" s="15">
        <v>0</v>
      </c>
      <c r="R26" s="14">
        <v>20.277000000000001</v>
      </c>
      <c r="S26" s="15">
        <v>4.3410000000000002</v>
      </c>
      <c r="T26" s="15">
        <v>0</v>
      </c>
      <c r="U26" s="15">
        <v>1.7330000000000001</v>
      </c>
      <c r="V26" s="14">
        <v>12.738</v>
      </c>
      <c r="W26" s="15">
        <v>0</v>
      </c>
      <c r="X26" s="15">
        <v>0</v>
      </c>
      <c r="Y26" s="16">
        <v>0</v>
      </c>
    </row>
    <row r="27" spans="1:25" x14ac:dyDescent="0.25">
      <c r="A27" s="37" t="s">
        <v>14</v>
      </c>
      <c r="B27" s="14">
        <v>9.9789999999999992</v>
      </c>
      <c r="C27" s="15">
        <v>4.4400000000000004</v>
      </c>
      <c r="D27" s="15">
        <v>0</v>
      </c>
      <c r="E27" s="15">
        <v>0.27600000000000002</v>
      </c>
      <c r="F27" s="14">
        <v>709.02300000000002</v>
      </c>
      <c r="G27" s="15">
        <v>39.624000000000002</v>
      </c>
      <c r="H27" s="15">
        <v>0</v>
      </c>
      <c r="I27" s="15">
        <v>10.175000000000001</v>
      </c>
      <c r="J27" s="14">
        <v>58.56</v>
      </c>
      <c r="K27" s="15">
        <v>6</v>
      </c>
      <c r="L27" s="15">
        <v>0</v>
      </c>
      <c r="M27" s="16">
        <v>1.0900000000000001</v>
      </c>
      <c r="N27" s="14">
        <v>0</v>
      </c>
      <c r="O27" s="15">
        <v>0</v>
      </c>
      <c r="P27" s="15">
        <v>0</v>
      </c>
      <c r="Q27" s="15">
        <v>0</v>
      </c>
      <c r="R27" s="14">
        <v>72.878</v>
      </c>
      <c r="S27" s="15">
        <v>22.125</v>
      </c>
      <c r="T27" s="15">
        <v>0</v>
      </c>
      <c r="U27" s="15">
        <v>17.126000000000001</v>
      </c>
      <c r="V27" s="14">
        <v>19.698</v>
      </c>
      <c r="W27" s="15">
        <v>0</v>
      </c>
      <c r="X27" s="15">
        <v>0</v>
      </c>
      <c r="Y27" s="16">
        <v>0</v>
      </c>
    </row>
    <row r="28" spans="1:25" x14ac:dyDescent="0.25">
      <c r="A28" s="38" t="s">
        <v>15</v>
      </c>
      <c r="B28" s="18">
        <v>19.463000000000001</v>
      </c>
      <c r="C28" s="19">
        <v>62.764000000000003</v>
      </c>
      <c r="D28" s="19">
        <v>0</v>
      </c>
      <c r="E28" s="19">
        <v>20.285</v>
      </c>
      <c r="F28" s="18">
        <v>114.258</v>
      </c>
      <c r="G28" s="19">
        <v>85.126000000000005</v>
      </c>
      <c r="H28" s="19">
        <v>0</v>
      </c>
      <c r="I28" s="19">
        <v>8.7590000000000003</v>
      </c>
      <c r="J28" s="18">
        <v>22.911999999999999</v>
      </c>
      <c r="K28" s="19">
        <v>0</v>
      </c>
      <c r="L28" s="19">
        <v>0</v>
      </c>
      <c r="M28" s="20">
        <v>3.5000000000000003E-2</v>
      </c>
      <c r="N28" s="18">
        <v>0</v>
      </c>
      <c r="O28" s="19">
        <v>0</v>
      </c>
      <c r="P28" s="19">
        <v>0</v>
      </c>
      <c r="Q28" s="19">
        <v>0</v>
      </c>
      <c r="R28" s="18">
        <v>1.7470000000000001</v>
      </c>
      <c r="S28" s="19">
        <v>0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102.274</v>
      </c>
      <c r="C29" s="34">
        <f t="shared" si="3"/>
        <v>142.375</v>
      </c>
      <c r="D29" s="34">
        <f t="shared" si="3"/>
        <v>0</v>
      </c>
      <c r="E29" s="34">
        <f t="shared" si="3"/>
        <v>-27.23</v>
      </c>
      <c r="F29" s="33">
        <f t="shared" si="3"/>
        <v>2454.3669999999997</v>
      </c>
      <c r="G29" s="34">
        <f t="shared" si="3"/>
        <v>258.20799999999997</v>
      </c>
      <c r="H29" s="34">
        <f t="shared" si="3"/>
        <v>1E-3</v>
      </c>
      <c r="I29" s="34">
        <f t="shared" si="3"/>
        <v>11.702999999999999</v>
      </c>
      <c r="J29" s="33">
        <f t="shared" si="3"/>
        <v>1088.3030000000001</v>
      </c>
      <c r="K29" s="34">
        <f t="shared" si="3"/>
        <v>6.6760000000000002</v>
      </c>
      <c r="L29" s="34">
        <f t="shared" si="3"/>
        <v>0</v>
      </c>
      <c r="M29" s="35">
        <f t="shared" si="3"/>
        <v>2.5169999999999999</v>
      </c>
      <c r="N29" s="33">
        <f>SUM(N21:N28)</f>
        <v>1.28</v>
      </c>
      <c r="O29" s="34">
        <f>SUM(O21:O28)</f>
        <v>0</v>
      </c>
      <c r="P29" s="34">
        <f>SUM(P21:P28)</f>
        <v>0</v>
      </c>
      <c r="Q29" s="34">
        <f t="shared" ref="Q29:Y29" si="4">SUM(Q21:Q28)</f>
        <v>-5.1369999999999996</v>
      </c>
      <c r="R29" s="33">
        <f t="shared" si="4"/>
        <v>124.149</v>
      </c>
      <c r="S29" s="34">
        <f t="shared" si="4"/>
        <v>30.544</v>
      </c>
      <c r="T29" s="34">
        <f t="shared" si="4"/>
        <v>0</v>
      </c>
      <c r="U29" s="34">
        <f t="shared" si="4"/>
        <v>67.432000000000002</v>
      </c>
      <c r="V29" s="33">
        <f t="shared" si="4"/>
        <v>36.305999999999997</v>
      </c>
      <c r="W29" s="34">
        <f t="shared" si="4"/>
        <v>0</v>
      </c>
      <c r="X29" s="34">
        <f t="shared" si="4"/>
        <v>0</v>
      </c>
      <c r="Y29" s="35">
        <f t="shared" si="4"/>
        <v>0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A36:M36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47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36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60.532000000000004</v>
      </c>
      <c r="C12" s="12">
        <f t="shared" si="0"/>
        <v>50.914000000000001</v>
      </c>
      <c r="D12" s="12">
        <f t="shared" si="0"/>
        <v>0</v>
      </c>
      <c r="E12" s="12">
        <f t="shared" si="0"/>
        <v>-17.943000000000001</v>
      </c>
      <c r="F12" s="11">
        <f t="shared" si="0"/>
        <v>2443.7330000000002</v>
      </c>
      <c r="G12" s="12">
        <f t="shared" si="0"/>
        <v>238.226</v>
      </c>
      <c r="H12" s="12">
        <f t="shared" si="0"/>
        <v>49.524999999999999</v>
      </c>
      <c r="I12" s="12">
        <f t="shared" si="0"/>
        <v>56.574999999999996</v>
      </c>
      <c r="J12" s="11">
        <f t="shared" si="0"/>
        <v>599.875</v>
      </c>
      <c r="K12" s="12">
        <f t="shared" si="0"/>
        <v>4.6740000000000004</v>
      </c>
      <c r="L12" s="12">
        <f t="shared" si="0"/>
        <v>0</v>
      </c>
      <c r="M12" s="13">
        <f t="shared" si="0"/>
        <v>11.714</v>
      </c>
    </row>
    <row r="13" spans="1:13" x14ac:dyDescent="0.25">
      <c r="A13" s="37" t="s">
        <v>23</v>
      </c>
      <c r="B13" s="14">
        <f t="shared" ref="B13:M13" si="1">N29</f>
        <v>1.8199999999999998</v>
      </c>
      <c r="C13" s="15">
        <f t="shared" si="1"/>
        <v>0</v>
      </c>
      <c r="D13" s="15">
        <f t="shared" si="1"/>
        <v>0</v>
      </c>
      <c r="E13" s="15">
        <f t="shared" si="1"/>
        <v>-11.045</v>
      </c>
      <c r="F13" s="14">
        <f t="shared" si="1"/>
        <v>209.374</v>
      </c>
      <c r="G13" s="15">
        <f t="shared" si="1"/>
        <v>30.404</v>
      </c>
      <c r="H13" s="15">
        <f t="shared" si="1"/>
        <v>0</v>
      </c>
      <c r="I13" s="15">
        <f t="shared" si="1"/>
        <v>15.446999999999999</v>
      </c>
      <c r="J13" s="14">
        <f t="shared" si="1"/>
        <v>65.680999999999997</v>
      </c>
      <c r="K13" s="15">
        <f t="shared" si="1"/>
        <v>0</v>
      </c>
      <c r="L13" s="15">
        <f t="shared" si="1"/>
        <v>0</v>
      </c>
      <c r="M13" s="16">
        <f t="shared" si="1"/>
        <v>6.9279999999999999</v>
      </c>
    </row>
    <row r="14" spans="1:13" x14ac:dyDescent="0.25">
      <c r="A14" s="29" t="s">
        <v>16</v>
      </c>
      <c r="B14" s="33">
        <f t="shared" ref="B14:M14" si="2">SUM(B12:B13)</f>
        <v>62.352000000000004</v>
      </c>
      <c r="C14" s="34">
        <f t="shared" si="2"/>
        <v>50.914000000000001</v>
      </c>
      <c r="D14" s="34">
        <f t="shared" si="2"/>
        <v>0</v>
      </c>
      <c r="E14" s="34">
        <f t="shared" si="2"/>
        <v>-28.988</v>
      </c>
      <c r="F14" s="33">
        <f t="shared" si="2"/>
        <v>2653.107</v>
      </c>
      <c r="G14" s="34">
        <f t="shared" si="2"/>
        <v>268.63</v>
      </c>
      <c r="H14" s="34">
        <f t="shared" si="2"/>
        <v>49.524999999999999</v>
      </c>
      <c r="I14" s="34">
        <f t="shared" si="2"/>
        <v>72.021999999999991</v>
      </c>
      <c r="J14" s="33">
        <f t="shared" si="2"/>
        <v>665.55600000000004</v>
      </c>
      <c r="K14" s="34">
        <f t="shared" si="2"/>
        <v>4.6740000000000004</v>
      </c>
      <c r="L14" s="34">
        <f t="shared" si="2"/>
        <v>0</v>
      </c>
      <c r="M14" s="35">
        <f t="shared" si="2"/>
        <v>18.641999999999999</v>
      </c>
    </row>
    <row r="17" spans="1:25" ht="15.75" x14ac:dyDescent="0.25">
      <c r="A17" s="28" t="s">
        <v>36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15.307</v>
      </c>
      <c r="C21" s="12">
        <v>45.55</v>
      </c>
      <c r="D21" s="12">
        <v>0</v>
      </c>
      <c r="E21" s="12">
        <v>-17.664999999999999</v>
      </c>
      <c r="F21" s="11">
        <v>82.46</v>
      </c>
      <c r="G21" s="12">
        <v>0</v>
      </c>
      <c r="H21" s="12">
        <v>0</v>
      </c>
      <c r="I21" s="12">
        <v>-5.6280000000000001</v>
      </c>
      <c r="J21" s="11">
        <v>56.609000000000002</v>
      </c>
      <c r="K21" s="12">
        <v>0</v>
      </c>
      <c r="L21" s="12">
        <v>0</v>
      </c>
      <c r="M21" s="13">
        <v>0.433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4.6680000000000001</v>
      </c>
      <c r="C22" s="15">
        <v>0.53300000000000003</v>
      </c>
      <c r="D22" s="15">
        <v>0</v>
      </c>
      <c r="E22" s="15">
        <v>21.593</v>
      </c>
      <c r="F22" s="14">
        <v>198.45400000000001</v>
      </c>
      <c r="G22" s="15">
        <v>9.2370000000000001</v>
      </c>
      <c r="H22" s="15">
        <v>0</v>
      </c>
      <c r="I22" s="15">
        <v>-49.151000000000003</v>
      </c>
      <c r="J22" s="14">
        <v>50.414999999999999</v>
      </c>
      <c r="K22" s="15">
        <v>0</v>
      </c>
      <c r="L22" s="15">
        <v>0</v>
      </c>
      <c r="M22" s="16">
        <v>0.27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0.61199999999999999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35.076000000000001</v>
      </c>
      <c r="C23" s="15">
        <v>0.91800000000000004</v>
      </c>
      <c r="D23" s="15">
        <v>0</v>
      </c>
      <c r="E23" s="15">
        <v>-15.422000000000001</v>
      </c>
      <c r="F23" s="14">
        <v>195.55099999999999</v>
      </c>
      <c r="G23" s="15">
        <v>15.967000000000001</v>
      </c>
      <c r="H23" s="15">
        <v>49.524999999999999</v>
      </c>
      <c r="I23" s="15">
        <v>12.586</v>
      </c>
      <c r="J23" s="14">
        <v>104.48399999999999</v>
      </c>
      <c r="K23" s="15">
        <v>0</v>
      </c>
      <c r="L23" s="15">
        <v>0</v>
      </c>
      <c r="M23" s="16">
        <v>5.0439999999999996</v>
      </c>
      <c r="N23" s="14">
        <v>0.69199999999999995</v>
      </c>
      <c r="O23" s="15">
        <v>0</v>
      </c>
      <c r="P23" s="15">
        <v>0</v>
      </c>
      <c r="Q23" s="15">
        <v>-11.045</v>
      </c>
      <c r="R23" s="14">
        <v>3.4140000000000001</v>
      </c>
      <c r="S23" s="15">
        <v>0</v>
      </c>
      <c r="T23" s="15">
        <v>0</v>
      </c>
      <c r="U23" s="15">
        <v>-1.2090000000000001</v>
      </c>
      <c r="V23" s="14">
        <v>3.5000000000000003E-2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0.58199999999999996</v>
      </c>
      <c r="C24" s="15">
        <v>0.32600000000000001</v>
      </c>
      <c r="D24" s="17">
        <v>0</v>
      </c>
      <c r="E24" s="15">
        <v>1.6870000000000001</v>
      </c>
      <c r="F24" s="14">
        <v>293.65800000000002</v>
      </c>
      <c r="G24" s="15">
        <v>10.521000000000001</v>
      </c>
      <c r="H24" s="15">
        <v>0</v>
      </c>
      <c r="I24" s="15">
        <v>-19.454000000000001</v>
      </c>
      <c r="J24" s="14">
        <v>162.161</v>
      </c>
      <c r="K24" s="15">
        <v>0</v>
      </c>
      <c r="L24" s="15">
        <v>0</v>
      </c>
      <c r="M24" s="16">
        <v>3.2749999999999999</v>
      </c>
      <c r="N24" s="14">
        <v>0</v>
      </c>
      <c r="O24" s="15">
        <v>0</v>
      </c>
      <c r="P24" s="17">
        <v>0</v>
      </c>
      <c r="Q24" s="15">
        <v>0</v>
      </c>
      <c r="R24" s="14">
        <v>5.4989999999999997</v>
      </c>
      <c r="S24" s="15">
        <v>0</v>
      </c>
      <c r="T24" s="15">
        <v>0</v>
      </c>
      <c r="U24" s="15">
        <v>0.25600000000000001</v>
      </c>
      <c r="V24" s="14">
        <v>4.3049999999999997</v>
      </c>
      <c r="W24" s="15">
        <v>0</v>
      </c>
      <c r="X24" s="15">
        <v>0</v>
      </c>
      <c r="Y24" s="16">
        <v>6.9269999999999996</v>
      </c>
    </row>
    <row r="25" spans="1:25" x14ac:dyDescent="0.25">
      <c r="A25" s="37" t="s">
        <v>12</v>
      </c>
      <c r="B25" s="14">
        <v>1.147</v>
      </c>
      <c r="C25" s="15">
        <v>0.39200000000000002</v>
      </c>
      <c r="D25" s="15">
        <v>0</v>
      </c>
      <c r="E25" s="15">
        <v>-0.245</v>
      </c>
      <c r="F25" s="14">
        <v>334.49700000000001</v>
      </c>
      <c r="G25" s="15">
        <v>35.619999999999997</v>
      </c>
      <c r="H25" s="15">
        <v>0</v>
      </c>
      <c r="I25" s="15">
        <v>-29.382000000000001</v>
      </c>
      <c r="J25" s="14">
        <v>39.552999999999997</v>
      </c>
      <c r="K25" s="15">
        <v>4.6740000000000004</v>
      </c>
      <c r="L25" s="15">
        <v>0</v>
      </c>
      <c r="M25" s="16">
        <v>2.1000000000000001E-2</v>
      </c>
      <c r="N25" s="14">
        <v>0</v>
      </c>
      <c r="O25" s="15">
        <v>0</v>
      </c>
      <c r="P25" s="15">
        <v>0</v>
      </c>
      <c r="Q25" s="15">
        <v>0</v>
      </c>
      <c r="R25" s="14">
        <v>11.057</v>
      </c>
      <c r="S25" s="15">
        <v>0</v>
      </c>
      <c r="T25" s="15">
        <v>0</v>
      </c>
      <c r="U25" s="15">
        <v>3.8479999999999999</v>
      </c>
      <c r="V25" s="14">
        <v>16.905000000000001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310.44099999999997</v>
      </c>
      <c r="G26" s="15">
        <v>63.966000000000001</v>
      </c>
      <c r="H26" s="15">
        <v>0</v>
      </c>
      <c r="I26" s="15">
        <v>63.112000000000002</v>
      </c>
      <c r="J26" s="14">
        <v>45.031999999999996</v>
      </c>
      <c r="K26" s="15">
        <v>0</v>
      </c>
      <c r="L26" s="15">
        <v>0</v>
      </c>
      <c r="M26" s="16">
        <v>0</v>
      </c>
      <c r="N26" s="14">
        <v>1.1279999999999999</v>
      </c>
      <c r="O26" s="15">
        <v>0</v>
      </c>
      <c r="P26" s="15">
        <v>0</v>
      </c>
      <c r="Q26" s="15">
        <v>0</v>
      </c>
      <c r="R26" s="14">
        <v>24.61</v>
      </c>
      <c r="S26" s="15">
        <v>4.3769999999999998</v>
      </c>
      <c r="T26" s="15">
        <v>0</v>
      </c>
      <c r="U26" s="15">
        <v>6.7859999999999996</v>
      </c>
      <c r="V26" s="14">
        <v>16.012</v>
      </c>
      <c r="W26" s="15">
        <v>0</v>
      </c>
      <c r="X26" s="15">
        <v>0</v>
      </c>
      <c r="Y26" s="16">
        <v>0</v>
      </c>
    </row>
    <row r="27" spans="1:25" x14ac:dyDescent="0.25">
      <c r="A27" s="37" t="s">
        <v>14</v>
      </c>
      <c r="B27" s="14">
        <v>3.54</v>
      </c>
      <c r="C27" s="15">
        <v>3.1840000000000002</v>
      </c>
      <c r="D27" s="15">
        <v>0</v>
      </c>
      <c r="E27" s="15">
        <v>-7.4829999999999997</v>
      </c>
      <c r="F27" s="14">
        <v>831.00300000000004</v>
      </c>
      <c r="G27" s="15">
        <v>101.012</v>
      </c>
      <c r="H27" s="15">
        <v>0</v>
      </c>
      <c r="I27" s="15">
        <v>71.584000000000003</v>
      </c>
      <c r="J27" s="14">
        <v>110.795</v>
      </c>
      <c r="K27" s="15">
        <v>0</v>
      </c>
      <c r="L27" s="15">
        <v>0</v>
      </c>
      <c r="M27" s="16">
        <v>2.577</v>
      </c>
      <c r="N27" s="14">
        <v>0</v>
      </c>
      <c r="O27" s="15">
        <v>0</v>
      </c>
      <c r="P27" s="15">
        <v>0</v>
      </c>
      <c r="Q27" s="15">
        <v>0</v>
      </c>
      <c r="R27" s="14">
        <v>157.88200000000001</v>
      </c>
      <c r="S27" s="15">
        <v>25.759</v>
      </c>
      <c r="T27" s="15">
        <v>0</v>
      </c>
      <c r="U27" s="15">
        <v>5.766</v>
      </c>
      <c r="V27" s="14">
        <v>27.812000000000001</v>
      </c>
      <c r="W27" s="15">
        <v>0</v>
      </c>
      <c r="X27" s="15">
        <v>0</v>
      </c>
      <c r="Y27" s="16">
        <v>1E-3</v>
      </c>
    </row>
    <row r="28" spans="1:25" x14ac:dyDescent="0.25">
      <c r="A28" s="38" t="s">
        <v>15</v>
      </c>
      <c r="B28" s="18">
        <v>0.21199999999999999</v>
      </c>
      <c r="C28" s="19">
        <v>1.0999999999999999E-2</v>
      </c>
      <c r="D28" s="19">
        <v>0</v>
      </c>
      <c r="E28" s="19">
        <v>-0.40799999999999997</v>
      </c>
      <c r="F28" s="18">
        <v>197.66900000000001</v>
      </c>
      <c r="G28" s="19">
        <v>1.903</v>
      </c>
      <c r="H28" s="19">
        <v>0</v>
      </c>
      <c r="I28" s="19">
        <v>12.907999999999999</v>
      </c>
      <c r="J28" s="18">
        <v>30.826000000000001</v>
      </c>
      <c r="K28" s="19">
        <v>0</v>
      </c>
      <c r="L28" s="19">
        <v>0</v>
      </c>
      <c r="M28" s="20">
        <v>9.4E-2</v>
      </c>
      <c r="N28" s="18">
        <v>0</v>
      </c>
      <c r="O28" s="19">
        <v>0</v>
      </c>
      <c r="P28" s="19">
        <v>0</v>
      </c>
      <c r="Q28" s="19">
        <v>0</v>
      </c>
      <c r="R28" s="18">
        <v>6.9119999999999999</v>
      </c>
      <c r="S28" s="19">
        <v>0.26800000000000002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60.532000000000004</v>
      </c>
      <c r="C29" s="34">
        <f t="shared" si="3"/>
        <v>50.914000000000001</v>
      </c>
      <c r="D29" s="34">
        <f t="shared" si="3"/>
        <v>0</v>
      </c>
      <c r="E29" s="34">
        <f t="shared" si="3"/>
        <v>-17.943000000000001</v>
      </c>
      <c r="F29" s="33">
        <f t="shared" si="3"/>
        <v>2443.7330000000002</v>
      </c>
      <c r="G29" s="34">
        <f t="shared" si="3"/>
        <v>238.226</v>
      </c>
      <c r="H29" s="34">
        <f t="shared" si="3"/>
        <v>49.524999999999999</v>
      </c>
      <c r="I29" s="34">
        <f t="shared" si="3"/>
        <v>56.574999999999996</v>
      </c>
      <c r="J29" s="33">
        <f t="shared" si="3"/>
        <v>599.875</v>
      </c>
      <c r="K29" s="34">
        <f t="shared" si="3"/>
        <v>4.6740000000000004</v>
      </c>
      <c r="L29" s="34">
        <f t="shared" si="3"/>
        <v>0</v>
      </c>
      <c r="M29" s="35">
        <f t="shared" si="3"/>
        <v>11.714</v>
      </c>
      <c r="N29" s="33">
        <f>SUM(N21:N28)</f>
        <v>1.8199999999999998</v>
      </c>
      <c r="O29" s="34">
        <f>SUM(O21:O28)</f>
        <v>0</v>
      </c>
      <c r="P29" s="34">
        <f>SUM(P21:P28)</f>
        <v>0</v>
      </c>
      <c r="Q29" s="34">
        <f t="shared" ref="Q29:Y29" si="4">SUM(Q21:Q28)</f>
        <v>-11.045</v>
      </c>
      <c r="R29" s="33">
        <f t="shared" si="4"/>
        <v>209.374</v>
      </c>
      <c r="S29" s="34">
        <f t="shared" si="4"/>
        <v>30.404</v>
      </c>
      <c r="T29" s="34">
        <f t="shared" si="4"/>
        <v>0</v>
      </c>
      <c r="U29" s="34">
        <f t="shared" si="4"/>
        <v>15.446999999999999</v>
      </c>
      <c r="V29" s="33">
        <f t="shared" si="4"/>
        <v>65.680999999999997</v>
      </c>
      <c r="W29" s="34">
        <f t="shared" si="4"/>
        <v>0</v>
      </c>
      <c r="X29" s="34">
        <f t="shared" si="4"/>
        <v>0</v>
      </c>
      <c r="Y29" s="35">
        <f t="shared" si="4"/>
        <v>6.9279999999999999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A36:M36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7" sqref="A7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49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37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16.634</v>
      </c>
      <c r="C12" s="12">
        <f t="shared" si="0"/>
        <v>8.9710000000000001</v>
      </c>
      <c r="D12" s="12">
        <f t="shared" si="0"/>
        <v>0</v>
      </c>
      <c r="E12" s="12">
        <f t="shared" si="0"/>
        <v>-82.703999999999994</v>
      </c>
      <c r="F12" s="11">
        <f t="shared" si="0"/>
        <v>2378.2489999999998</v>
      </c>
      <c r="G12" s="12">
        <f t="shared" si="0"/>
        <v>275.34300000000002</v>
      </c>
      <c r="H12" s="12">
        <f t="shared" si="0"/>
        <v>0</v>
      </c>
      <c r="I12" s="12">
        <f t="shared" si="0"/>
        <v>9.0309999999999988</v>
      </c>
      <c r="J12" s="11">
        <f t="shared" si="0"/>
        <v>1233.693</v>
      </c>
      <c r="K12" s="12">
        <f t="shared" si="0"/>
        <v>1.208</v>
      </c>
      <c r="L12" s="12">
        <f t="shared" si="0"/>
        <v>0</v>
      </c>
      <c r="M12" s="13">
        <f t="shared" si="0"/>
        <v>263.19</v>
      </c>
    </row>
    <row r="13" spans="1:13" x14ac:dyDescent="0.25">
      <c r="A13" s="37" t="s">
        <v>23</v>
      </c>
      <c r="B13" s="14">
        <f t="shared" ref="B13:M13" si="1">N29</f>
        <v>2.375</v>
      </c>
      <c r="C13" s="15">
        <f t="shared" si="1"/>
        <v>0</v>
      </c>
      <c r="D13" s="15">
        <f t="shared" si="1"/>
        <v>0</v>
      </c>
      <c r="E13" s="15">
        <f t="shared" si="1"/>
        <v>-5.6210000000000004</v>
      </c>
      <c r="F13" s="14">
        <f t="shared" si="1"/>
        <v>201.53899999999999</v>
      </c>
      <c r="G13" s="15">
        <f t="shared" si="1"/>
        <v>35.536000000000001</v>
      </c>
      <c r="H13" s="15">
        <f t="shared" si="1"/>
        <v>0</v>
      </c>
      <c r="I13" s="15">
        <f t="shared" si="1"/>
        <v>-8.3440000000000012</v>
      </c>
      <c r="J13" s="14">
        <f t="shared" si="1"/>
        <v>131.60599999999999</v>
      </c>
      <c r="K13" s="15">
        <f t="shared" si="1"/>
        <v>0</v>
      </c>
      <c r="L13" s="15">
        <f t="shared" si="1"/>
        <v>0</v>
      </c>
      <c r="M13" s="16">
        <f t="shared" si="1"/>
        <v>4.6989999999999998</v>
      </c>
    </row>
    <row r="14" spans="1:13" x14ac:dyDescent="0.25">
      <c r="A14" s="29" t="s">
        <v>16</v>
      </c>
      <c r="B14" s="33">
        <f t="shared" ref="B14:M14" si="2">SUM(B12:B13)</f>
        <v>19.009</v>
      </c>
      <c r="C14" s="34">
        <f t="shared" si="2"/>
        <v>8.9710000000000001</v>
      </c>
      <c r="D14" s="34">
        <f t="shared" si="2"/>
        <v>0</v>
      </c>
      <c r="E14" s="34">
        <f t="shared" si="2"/>
        <v>-88.324999999999989</v>
      </c>
      <c r="F14" s="33">
        <f t="shared" si="2"/>
        <v>2579.7879999999996</v>
      </c>
      <c r="G14" s="34">
        <f t="shared" si="2"/>
        <v>310.87900000000002</v>
      </c>
      <c r="H14" s="34">
        <f t="shared" si="2"/>
        <v>0</v>
      </c>
      <c r="I14" s="34">
        <f t="shared" si="2"/>
        <v>0.68699999999999761</v>
      </c>
      <c r="J14" s="33">
        <f t="shared" si="2"/>
        <v>1365.299</v>
      </c>
      <c r="K14" s="34">
        <f t="shared" si="2"/>
        <v>1.208</v>
      </c>
      <c r="L14" s="34">
        <f t="shared" si="2"/>
        <v>0</v>
      </c>
      <c r="M14" s="35">
        <f t="shared" si="2"/>
        <v>267.88900000000001</v>
      </c>
    </row>
    <row r="17" spans="1:25" ht="15.75" x14ac:dyDescent="0.25">
      <c r="A17" s="28" t="s">
        <v>37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4.9669999999999996</v>
      </c>
      <c r="C21" s="12">
        <v>5.1790000000000003</v>
      </c>
      <c r="D21" s="12">
        <v>0</v>
      </c>
      <c r="E21" s="12">
        <v>-37.529000000000003</v>
      </c>
      <c r="F21" s="11">
        <v>60.774999999999999</v>
      </c>
      <c r="G21" s="12">
        <v>25.013999999999999</v>
      </c>
      <c r="H21" s="12">
        <v>0</v>
      </c>
      <c r="I21" s="12">
        <v>0.83</v>
      </c>
      <c r="J21" s="11">
        <v>196.35599999999999</v>
      </c>
      <c r="K21" s="12">
        <v>0</v>
      </c>
      <c r="L21" s="12">
        <v>0</v>
      </c>
      <c r="M21" s="13">
        <v>149.59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4.4489999999999998</v>
      </c>
      <c r="C22" s="15">
        <v>0.99</v>
      </c>
      <c r="D22" s="15">
        <v>0</v>
      </c>
      <c r="E22" s="15">
        <v>-41.517000000000003</v>
      </c>
      <c r="F22" s="14">
        <v>219.422</v>
      </c>
      <c r="G22" s="15">
        <v>14.314</v>
      </c>
      <c r="H22" s="15">
        <v>0</v>
      </c>
      <c r="I22" s="15">
        <v>3.1360000000000001</v>
      </c>
      <c r="J22" s="14">
        <v>106.262</v>
      </c>
      <c r="K22" s="15">
        <v>0</v>
      </c>
      <c r="L22" s="15">
        <v>0</v>
      </c>
      <c r="M22" s="16">
        <v>4.2389999999999999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0.85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5.3789999999999996</v>
      </c>
      <c r="C23" s="15">
        <v>1.8720000000000001</v>
      </c>
      <c r="D23" s="15">
        <v>0</v>
      </c>
      <c r="E23" s="15">
        <v>-0.67800000000000005</v>
      </c>
      <c r="F23" s="14">
        <v>233.392</v>
      </c>
      <c r="G23" s="15">
        <v>19.233000000000001</v>
      </c>
      <c r="H23" s="15">
        <v>0</v>
      </c>
      <c r="I23" s="15">
        <v>32</v>
      </c>
      <c r="J23" s="14">
        <v>158.19499999999999</v>
      </c>
      <c r="K23" s="15">
        <v>8.0000000000000002E-3</v>
      </c>
      <c r="L23" s="15">
        <v>0</v>
      </c>
      <c r="M23" s="16">
        <v>60.280999999999999</v>
      </c>
      <c r="N23" s="14">
        <v>6.5000000000000002E-2</v>
      </c>
      <c r="O23" s="15">
        <v>0</v>
      </c>
      <c r="P23" s="15">
        <v>0</v>
      </c>
      <c r="Q23" s="15">
        <v>-5.6210000000000004</v>
      </c>
      <c r="R23" s="14">
        <v>3.8149999999999999</v>
      </c>
      <c r="S23" s="15">
        <v>0</v>
      </c>
      <c r="T23" s="15">
        <v>0</v>
      </c>
      <c r="U23" s="15">
        <v>-3.823</v>
      </c>
      <c r="V23" s="14">
        <v>2.7810000000000001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0.748</v>
      </c>
      <c r="C24" s="15">
        <v>0.52500000000000002</v>
      </c>
      <c r="D24" s="17">
        <v>0</v>
      </c>
      <c r="E24" s="15">
        <v>-7.9000000000000001E-2</v>
      </c>
      <c r="F24" s="14">
        <v>284.80200000000002</v>
      </c>
      <c r="G24" s="15">
        <v>6.8620000000000001</v>
      </c>
      <c r="H24" s="15">
        <v>0</v>
      </c>
      <c r="I24" s="15">
        <v>13.34</v>
      </c>
      <c r="J24" s="14">
        <v>331.137</v>
      </c>
      <c r="K24" s="15">
        <v>0</v>
      </c>
      <c r="L24" s="15">
        <v>0</v>
      </c>
      <c r="M24" s="16">
        <v>38.113999999999997</v>
      </c>
      <c r="N24" s="14">
        <v>0</v>
      </c>
      <c r="O24" s="15">
        <v>0</v>
      </c>
      <c r="P24" s="17">
        <v>0</v>
      </c>
      <c r="Q24" s="15">
        <v>0</v>
      </c>
      <c r="R24" s="14">
        <v>10.762</v>
      </c>
      <c r="S24" s="15">
        <v>0</v>
      </c>
      <c r="T24" s="15">
        <v>0</v>
      </c>
      <c r="U24" s="15">
        <v>0.501</v>
      </c>
      <c r="V24" s="14">
        <v>10.404</v>
      </c>
      <c r="W24" s="15">
        <v>0</v>
      </c>
      <c r="X24" s="15">
        <v>0</v>
      </c>
      <c r="Y24" s="16">
        <v>4.5419999999999998</v>
      </c>
    </row>
    <row r="25" spans="1:25" x14ac:dyDescent="0.25">
      <c r="A25" s="37" t="s">
        <v>12</v>
      </c>
      <c r="B25" s="14">
        <v>1.014</v>
      </c>
      <c r="C25" s="15">
        <v>0.40500000000000003</v>
      </c>
      <c r="D25" s="15">
        <v>0</v>
      </c>
      <c r="E25" s="15">
        <v>-2.9009999999999998</v>
      </c>
      <c r="F25" s="14">
        <v>371.71</v>
      </c>
      <c r="G25" s="15">
        <v>31.032</v>
      </c>
      <c r="H25" s="15">
        <v>0</v>
      </c>
      <c r="I25" s="15">
        <v>0.79800000000000004</v>
      </c>
      <c r="J25" s="14">
        <v>54.731999999999999</v>
      </c>
      <c r="K25" s="15">
        <v>1.2</v>
      </c>
      <c r="L25" s="15">
        <v>0</v>
      </c>
      <c r="M25" s="16">
        <v>4.0000000000000001E-3</v>
      </c>
      <c r="N25" s="14">
        <v>0</v>
      </c>
      <c r="O25" s="15">
        <v>0</v>
      </c>
      <c r="P25" s="15">
        <v>0</v>
      </c>
      <c r="Q25" s="15">
        <v>0</v>
      </c>
      <c r="R25" s="14">
        <v>11.455</v>
      </c>
      <c r="S25" s="15">
        <v>0</v>
      </c>
      <c r="T25" s="15">
        <v>0</v>
      </c>
      <c r="U25" s="15">
        <v>6.056</v>
      </c>
      <c r="V25" s="14">
        <v>14.930999999999999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226.94</v>
      </c>
      <c r="G26" s="15">
        <v>23.175999999999998</v>
      </c>
      <c r="H26" s="15">
        <v>0</v>
      </c>
      <c r="I26" s="15">
        <v>-24.228999999999999</v>
      </c>
      <c r="J26" s="14">
        <v>93.3</v>
      </c>
      <c r="K26" s="15">
        <v>0</v>
      </c>
      <c r="L26" s="15">
        <v>0</v>
      </c>
      <c r="M26" s="16">
        <v>10</v>
      </c>
      <c r="N26" s="14">
        <v>2.31</v>
      </c>
      <c r="O26" s="15">
        <v>0</v>
      </c>
      <c r="P26" s="15">
        <v>0</v>
      </c>
      <c r="Q26" s="15">
        <v>0</v>
      </c>
      <c r="R26" s="14">
        <v>25.27</v>
      </c>
      <c r="S26" s="15">
        <v>5.4669999999999996</v>
      </c>
      <c r="T26" s="15">
        <v>0</v>
      </c>
      <c r="U26" s="15">
        <v>-13.57</v>
      </c>
      <c r="V26" s="14">
        <v>53.718000000000004</v>
      </c>
      <c r="W26" s="15">
        <v>0</v>
      </c>
      <c r="X26" s="15">
        <v>0</v>
      </c>
      <c r="Y26" s="16">
        <v>0</v>
      </c>
    </row>
    <row r="27" spans="1:25" x14ac:dyDescent="0.25">
      <c r="A27" s="37" t="s">
        <v>14</v>
      </c>
      <c r="B27" s="14">
        <v>0</v>
      </c>
      <c r="C27" s="15">
        <v>0</v>
      </c>
      <c r="D27" s="15">
        <v>0</v>
      </c>
      <c r="E27" s="15">
        <v>0</v>
      </c>
      <c r="F27" s="14">
        <v>751.56799999999998</v>
      </c>
      <c r="G27" s="15">
        <v>148.136</v>
      </c>
      <c r="H27" s="15">
        <v>0</v>
      </c>
      <c r="I27" s="15">
        <v>-38.058</v>
      </c>
      <c r="J27" s="14">
        <v>193.06299999999999</v>
      </c>
      <c r="K27" s="15">
        <v>0</v>
      </c>
      <c r="L27" s="15">
        <v>0</v>
      </c>
      <c r="M27" s="16">
        <v>0.83399999999999996</v>
      </c>
      <c r="N27" s="14">
        <v>0</v>
      </c>
      <c r="O27" s="15">
        <v>0</v>
      </c>
      <c r="P27" s="15">
        <v>0</v>
      </c>
      <c r="Q27" s="15">
        <v>0</v>
      </c>
      <c r="R27" s="14">
        <v>111.047</v>
      </c>
      <c r="S27" s="15">
        <v>29.484999999999999</v>
      </c>
      <c r="T27" s="15">
        <v>0</v>
      </c>
      <c r="U27" s="15">
        <v>2.492</v>
      </c>
      <c r="V27" s="14">
        <v>48.921999999999997</v>
      </c>
      <c r="W27" s="15">
        <v>0</v>
      </c>
      <c r="X27" s="15">
        <v>0</v>
      </c>
      <c r="Y27" s="16">
        <v>0.157</v>
      </c>
    </row>
    <row r="28" spans="1:25" x14ac:dyDescent="0.25">
      <c r="A28" s="38" t="s">
        <v>15</v>
      </c>
      <c r="B28" s="18">
        <v>7.6999999999999999E-2</v>
      </c>
      <c r="C28" s="19">
        <v>0</v>
      </c>
      <c r="D28" s="19">
        <v>0</v>
      </c>
      <c r="E28" s="19">
        <v>0</v>
      </c>
      <c r="F28" s="18">
        <v>229.64</v>
      </c>
      <c r="G28" s="19">
        <v>7.5759999999999996</v>
      </c>
      <c r="H28" s="19">
        <v>0</v>
      </c>
      <c r="I28" s="19">
        <v>21.213999999999999</v>
      </c>
      <c r="J28" s="18">
        <v>100.648</v>
      </c>
      <c r="K28" s="19">
        <v>0</v>
      </c>
      <c r="L28" s="19">
        <v>0</v>
      </c>
      <c r="M28" s="20">
        <v>0.128</v>
      </c>
      <c r="N28" s="18">
        <v>0</v>
      </c>
      <c r="O28" s="19">
        <v>0</v>
      </c>
      <c r="P28" s="19">
        <v>0</v>
      </c>
      <c r="Q28" s="19">
        <v>0</v>
      </c>
      <c r="R28" s="18">
        <v>39.19</v>
      </c>
      <c r="S28" s="19">
        <v>0.58399999999999996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16.634</v>
      </c>
      <c r="C29" s="34">
        <f t="shared" si="3"/>
        <v>8.9710000000000001</v>
      </c>
      <c r="D29" s="34">
        <f t="shared" si="3"/>
        <v>0</v>
      </c>
      <c r="E29" s="34">
        <f t="shared" si="3"/>
        <v>-82.703999999999994</v>
      </c>
      <c r="F29" s="33">
        <f t="shared" si="3"/>
        <v>2378.2489999999998</v>
      </c>
      <c r="G29" s="34">
        <f t="shared" si="3"/>
        <v>275.34300000000002</v>
      </c>
      <c r="H29" s="34">
        <f t="shared" si="3"/>
        <v>0</v>
      </c>
      <c r="I29" s="34">
        <f t="shared" si="3"/>
        <v>9.0309999999999988</v>
      </c>
      <c r="J29" s="33">
        <f t="shared" si="3"/>
        <v>1233.693</v>
      </c>
      <c r="K29" s="34">
        <f t="shared" si="3"/>
        <v>1.208</v>
      </c>
      <c r="L29" s="34">
        <f t="shared" si="3"/>
        <v>0</v>
      </c>
      <c r="M29" s="35">
        <f t="shared" si="3"/>
        <v>263.19</v>
      </c>
      <c r="N29" s="33">
        <f>SUM(N21:N28)</f>
        <v>2.375</v>
      </c>
      <c r="O29" s="34">
        <f>SUM(O21:O28)</f>
        <v>0</v>
      </c>
      <c r="P29" s="34">
        <f>SUM(P21:P28)</f>
        <v>0</v>
      </c>
      <c r="Q29" s="34">
        <f t="shared" ref="Q29:Y29" si="4">SUM(Q21:Q28)</f>
        <v>-5.6210000000000004</v>
      </c>
      <c r="R29" s="33">
        <f t="shared" si="4"/>
        <v>201.53899999999999</v>
      </c>
      <c r="S29" s="34">
        <f t="shared" si="4"/>
        <v>35.536000000000001</v>
      </c>
      <c r="T29" s="34">
        <f t="shared" si="4"/>
        <v>0</v>
      </c>
      <c r="U29" s="34">
        <f t="shared" si="4"/>
        <v>-8.3440000000000012</v>
      </c>
      <c r="V29" s="33">
        <f t="shared" si="4"/>
        <v>131.60599999999999</v>
      </c>
      <c r="W29" s="34">
        <f t="shared" si="4"/>
        <v>0</v>
      </c>
      <c r="X29" s="34">
        <f t="shared" si="4"/>
        <v>0</v>
      </c>
      <c r="Y29" s="35">
        <f t="shared" si="4"/>
        <v>4.6989999999999998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A36:M36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A6" sqref="A6"/>
    </sheetView>
  </sheetViews>
  <sheetFormatPr baseColWidth="10" defaultRowHeight="13.5" x14ac:dyDescent="0.25"/>
  <cols>
    <col min="1" max="1" width="19.42578125" style="9" customWidth="1"/>
    <col min="2" max="2" width="7.7109375" style="9" bestFit="1" customWidth="1"/>
    <col min="3" max="3" width="6.5703125" style="9" bestFit="1" customWidth="1"/>
    <col min="4" max="4" width="9.42578125" style="9" bestFit="1" customWidth="1"/>
    <col min="5" max="5" width="6.42578125" style="9" bestFit="1" customWidth="1"/>
    <col min="6" max="6" width="7.7109375" style="9" bestFit="1" customWidth="1"/>
    <col min="7" max="7" width="6.5703125" style="9" bestFit="1" customWidth="1"/>
    <col min="8" max="8" width="9.42578125" style="9" bestFit="1" customWidth="1"/>
    <col min="9" max="9" width="6.42578125" style="9" bestFit="1" customWidth="1"/>
    <col min="10" max="10" width="7.7109375" style="9" bestFit="1" customWidth="1"/>
    <col min="11" max="11" width="6.5703125" style="9" bestFit="1" customWidth="1"/>
    <col min="12" max="12" width="9.42578125" style="9" bestFit="1" customWidth="1"/>
    <col min="13" max="13" width="6.42578125" style="9" bestFit="1" customWidth="1"/>
    <col min="14" max="14" width="7.7109375" style="9" bestFit="1" customWidth="1"/>
    <col min="15" max="15" width="6.5703125" style="9" bestFit="1" customWidth="1"/>
    <col min="16" max="16" width="9.42578125" style="9" bestFit="1" customWidth="1"/>
    <col min="17" max="17" width="6.42578125" style="9" bestFit="1" customWidth="1"/>
    <col min="18" max="18" width="7.7109375" style="9" bestFit="1" customWidth="1"/>
    <col min="19" max="19" width="6.5703125" style="9" bestFit="1" customWidth="1"/>
    <col min="20" max="20" width="9.42578125" style="9" bestFit="1" customWidth="1"/>
    <col min="21" max="21" width="6.42578125" style="9" bestFit="1" customWidth="1"/>
    <col min="22" max="22" width="7.7109375" style="9" bestFit="1" customWidth="1"/>
    <col min="23" max="23" width="6.5703125" style="9" bestFit="1" customWidth="1"/>
    <col min="24" max="24" width="9.42578125" style="9" bestFit="1" customWidth="1"/>
    <col min="25" max="25" width="6.42578125" style="9" bestFit="1" customWidth="1"/>
    <col min="26" max="16384" width="11.42578125" style="9"/>
  </cols>
  <sheetData>
    <row r="1" spans="1:13" s="24" customFormat="1" ht="30" x14ac:dyDescent="0.5">
      <c r="A1" s="21" t="s">
        <v>28</v>
      </c>
      <c r="B1" s="22"/>
      <c r="C1" s="23"/>
      <c r="D1" s="23"/>
      <c r="E1" s="23"/>
      <c r="F1" s="22"/>
      <c r="G1" s="23"/>
      <c r="H1" s="23"/>
      <c r="I1" s="23"/>
    </row>
    <row r="2" spans="1:13" s="24" customFormat="1" ht="18.75" x14ac:dyDescent="0.3">
      <c r="A2" s="25" t="s">
        <v>26</v>
      </c>
      <c r="B2" s="26"/>
      <c r="C2" s="27"/>
      <c r="D2" s="27"/>
      <c r="E2" s="27"/>
      <c r="F2" s="26"/>
      <c r="G2" s="27"/>
      <c r="H2" s="27"/>
      <c r="I2" s="27"/>
    </row>
    <row r="3" spans="1:13" s="4" customFormat="1" x14ac:dyDescent="0.25">
      <c r="A3" s="1"/>
      <c r="B3" s="2"/>
      <c r="C3" s="3"/>
      <c r="D3" s="3"/>
      <c r="E3" s="3"/>
    </row>
    <row r="4" spans="1:13" s="4" customFormat="1" x14ac:dyDescent="0.25">
      <c r="A4" s="5" t="s">
        <v>0</v>
      </c>
      <c r="B4" s="2"/>
      <c r="C4" s="3"/>
      <c r="D4" s="3"/>
      <c r="E4" s="3"/>
    </row>
    <row r="5" spans="1:13" s="4" customFormat="1" x14ac:dyDescent="0.25">
      <c r="A5" s="5" t="s">
        <v>50</v>
      </c>
      <c r="B5" s="2"/>
      <c r="C5" s="3"/>
      <c r="D5" s="3"/>
      <c r="E5" s="3"/>
    </row>
    <row r="6" spans="1:13" x14ac:dyDescent="0.25">
      <c r="A6" s="6"/>
      <c r="B6" s="7"/>
      <c r="C6" s="8"/>
      <c r="D6" s="8"/>
      <c r="E6" s="8"/>
    </row>
    <row r="8" spans="1:13" ht="15.75" x14ac:dyDescent="0.25">
      <c r="A8" s="28" t="s">
        <v>38</v>
      </c>
    </row>
    <row r="9" spans="1:13" ht="15.75" x14ac:dyDescent="0.25">
      <c r="A9" s="10"/>
      <c r="B9" s="39" t="s">
        <v>27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</row>
    <row r="10" spans="1:13" x14ac:dyDescent="0.25">
      <c r="B10" s="42" t="s">
        <v>1</v>
      </c>
      <c r="C10" s="43"/>
      <c r="D10" s="43"/>
      <c r="E10" s="43"/>
      <c r="F10" s="42" t="s">
        <v>2</v>
      </c>
      <c r="G10" s="43"/>
      <c r="H10" s="43"/>
      <c r="I10" s="43"/>
      <c r="J10" s="42" t="s">
        <v>3</v>
      </c>
      <c r="K10" s="43"/>
      <c r="L10" s="43"/>
      <c r="M10" s="44"/>
    </row>
    <row r="11" spans="1:13" x14ac:dyDescent="0.25">
      <c r="A11" s="29" t="s">
        <v>24</v>
      </c>
      <c r="B11" s="30" t="s">
        <v>5</v>
      </c>
      <c r="C11" s="31" t="s">
        <v>6</v>
      </c>
      <c r="D11" s="31" t="s">
        <v>7</v>
      </c>
      <c r="E11" s="31" t="s">
        <v>8</v>
      </c>
      <c r="F11" s="30" t="s">
        <v>5</v>
      </c>
      <c r="G11" s="31" t="s">
        <v>6</v>
      </c>
      <c r="H11" s="31" t="s">
        <v>7</v>
      </c>
      <c r="I11" s="31" t="s">
        <v>8</v>
      </c>
      <c r="J11" s="30" t="s">
        <v>5</v>
      </c>
      <c r="K11" s="31" t="s">
        <v>6</v>
      </c>
      <c r="L11" s="31" t="s">
        <v>7</v>
      </c>
      <c r="M11" s="32" t="s">
        <v>8</v>
      </c>
    </row>
    <row r="12" spans="1:13" x14ac:dyDescent="0.25">
      <c r="A12" s="36" t="s">
        <v>22</v>
      </c>
      <c r="B12" s="11">
        <f t="shared" ref="B12:M12" si="0">B29</f>
        <v>6.5040000000000004</v>
      </c>
      <c r="C12" s="12">
        <f t="shared" si="0"/>
        <v>8.7249999999999996</v>
      </c>
      <c r="D12" s="12">
        <f t="shared" si="0"/>
        <v>0</v>
      </c>
      <c r="E12" s="12">
        <f t="shared" si="0"/>
        <v>-14.393000000000001</v>
      </c>
      <c r="F12" s="11">
        <f t="shared" si="0"/>
        <v>2663.511</v>
      </c>
      <c r="G12" s="12">
        <f t="shared" si="0"/>
        <v>256.45800000000003</v>
      </c>
      <c r="H12" s="12">
        <f t="shared" si="0"/>
        <v>17.213000000000001</v>
      </c>
      <c r="I12" s="12">
        <f t="shared" si="0"/>
        <v>147.20099999999999</v>
      </c>
      <c r="J12" s="11">
        <f t="shared" si="0"/>
        <v>1542.3440000000001</v>
      </c>
      <c r="K12" s="12">
        <f t="shared" si="0"/>
        <v>1.766</v>
      </c>
      <c r="L12" s="12">
        <f t="shared" si="0"/>
        <v>0</v>
      </c>
      <c r="M12" s="13">
        <f t="shared" si="0"/>
        <v>184.01900000000003</v>
      </c>
    </row>
    <row r="13" spans="1:13" x14ac:dyDescent="0.25">
      <c r="A13" s="37" t="s">
        <v>23</v>
      </c>
      <c r="B13" s="14">
        <f t="shared" ref="B13:M13" si="1">N29</f>
        <v>16.489000000000001</v>
      </c>
      <c r="C13" s="15">
        <f t="shared" si="1"/>
        <v>0</v>
      </c>
      <c r="D13" s="15">
        <f t="shared" si="1"/>
        <v>0</v>
      </c>
      <c r="E13" s="15">
        <f t="shared" si="1"/>
        <v>0</v>
      </c>
      <c r="F13" s="14">
        <f t="shared" si="1"/>
        <v>151.07</v>
      </c>
      <c r="G13" s="15">
        <f t="shared" si="1"/>
        <v>22.45</v>
      </c>
      <c r="H13" s="15">
        <f t="shared" si="1"/>
        <v>0</v>
      </c>
      <c r="I13" s="15">
        <f t="shared" si="1"/>
        <v>-13.136000000000001</v>
      </c>
      <c r="J13" s="14">
        <f t="shared" si="1"/>
        <v>170.499</v>
      </c>
      <c r="K13" s="15">
        <f t="shared" si="1"/>
        <v>0</v>
      </c>
      <c r="L13" s="15">
        <f t="shared" si="1"/>
        <v>0</v>
      </c>
      <c r="M13" s="16">
        <f t="shared" si="1"/>
        <v>45.445</v>
      </c>
    </row>
    <row r="14" spans="1:13" x14ac:dyDescent="0.25">
      <c r="A14" s="29" t="s">
        <v>16</v>
      </c>
      <c r="B14" s="33">
        <f t="shared" ref="B14:M14" si="2">SUM(B12:B13)</f>
        <v>22.993000000000002</v>
      </c>
      <c r="C14" s="34">
        <f t="shared" si="2"/>
        <v>8.7249999999999996</v>
      </c>
      <c r="D14" s="34">
        <f t="shared" si="2"/>
        <v>0</v>
      </c>
      <c r="E14" s="34">
        <f t="shared" si="2"/>
        <v>-14.393000000000001</v>
      </c>
      <c r="F14" s="33">
        <f t="shared" si="2"/>
        <v>2814.5810000000001</v>
      </c>
      <c r="G14" s="34">
        <f t="shared" si="2"/>
        <v>278.90800000000002</v>
      </c>
      <c r="H14" s="34">
        <f t="shared" si="2"/>
        <v>17.213000000000001</v>
      </c>
      <c r="I14" s="34">
        <f t="shared" si="2"/>
        <v>134.065</v>
      </c>
      <c r="J14" s="33">
        <f t="shared" si="2"/>
        <v>1712.8430000000001</v>
      </c>
      <c r="K14" s="34">
        <f t="shared" si="2"/>
        <v>1.766</v>
      </c>
      <c r="L14" s="34">
        <f t="shared" si="2"/>
        <v>0</v>
      </c>
      <c r="M14" s="35">
        <f t="shared" si="2"/>
        <v>229.46400000000003</v>
      </c>
    </row>
    <row r="17" spans="1:25" ht="15.75" x14ac:dyDescent="0.25">
      <c r="A17" s="28" t="s">
        <v>38</v>
      </c>
    </row>
    <row r="18" spans="1:25" ht="15.75" x14ac:dyDescent="0.25">
      <c r="A18" s="10"/>
      <c r="B18" s="39" t="s">
        <v>22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39" t="s">
        <v>23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</row>
    <row r="19" spans="1:25" x14ac:dyDescent="0.25">
      <c r="B19" s="42" t="s">
        <v>1</v>
      </c>
      <c r="C19" s="43"/>
      <c r="D19" s="43"/>
      <c r="E19" s="43"/>
      <c r="F19" s="42" t="s">
        <v>2</v>
      </c>
      <c r="G19" s="43"/>
      <c r="H19" s="43"/>
      <c r="I19" s="43"/>
      <c r="J19" s="42" t="s">
        <v>3</v>
      </c>
      <c r="K19" s="43"/>
      <c r="L19" s="43"/>
      <c r="M19" s="44"/>
      <c r="N19" s="42" t="s">
        <v>1</v>
      </c>
      <c r="O19" s="43"/>
      <c r="P19" s="43"/>
      <c r="Q19" s="43"/>
      <c r="R19" s="42" t="s">
        <v>2</v>
      </c>
      <c r="S19" s="43"/>
      <c r="T19" s="43"/>
      <c r="U19" s="43"/>
      <c r="V19" s="42" t="s">
        <v>3</v>
      </c>
      <c r="W19" s="43"/>
      <c r="X19" s="43"/>
      <c r="Y19" s="44"/>
    </row>
    <row r="20" spans="1:25" x14ac:dyDescent="0.25">
      <c r="A20" s="29" t="s">
        <v>4</v>
      </c>
      <c r="B20" s="30" t="s">
        <v>5</v>
      </c>
      <c r="C20" s="31" t="s">
        <v>6</v>
      </c>
      <c r="D20" s="31" t="s">
        <v>7</v>
      </c>
      <c r="E20" s="31" t="s">
        <v>8</v>
      </c>
      <c r="F20" s="30" t="s">
        <v>5</v>
      </c>
      <c r="G20" s="31" t="s">
        <v>6</v>
      </c>
      <c r="H20" s="31" t="s">
        <v>7</v>
      </c>
      <c r="I20" s="31" t="s">
        <v>8</v>
      </c>
      <c r="J20" s="30" t="s">
        <v>5</v>
      </c>
      <c r="K20" s="31" t="s">
        <v>6</v>
      </c>
      <c r="L20" s="31" t="s">
        <v>7</v>
      </c>
      <c r="M20" s="32" t="s">
        <v>8</v>
      </c>
      <c r="N20" s="30" t="s">
        <v>5</v>
      </c>
      <c r="O20" s="31" t="s">
        <v>6</v>
      </c>
      <c r="P20" s="31" t="s">
        <v>7</v>
      </c>
      <c r="Q20" s="31" t="s">
        <v>8</v>
      </c>
      <c r="R20" s="30" t="s">
        <v>5</v>
      </c>
      <c r="S20" s="31" t="s">
        <v>6</v>
      </c>
      <c r="T20" s="31" t="s">
        <v>7</v>
      </c>
      <c r="U20" s="31" t="s">
        <v>8</v>
      </c>
      <c r="V20" s="30" t="s">
        <v>5</v>
      </c>
      <c r="W20" s="31" t="s">
        <v>6</v>
      </c>
      <c r="X20" s="31" t="s">
        <v>7</v>
      </c>
      <c r="Y20" s="32" t="s">
        <v>8</v>
      </c>
    </row>
    <row r="21" spans="1:25" x14ac:dyDescent="0.25">
      <c r="A21" s="36" t="s">
        <v>9</v>
      </c>
      <c r="B21" s="11">
        <v>1.089</v>
      </c>
      <c r="C21" s="12">
        <v>6.3680000000000003</v>
      </c>
      <c r="D21" s="12">
        <v>0</v>
      </c>
      <c r="E21" s="12">
        <v>-11.234</v>
      </c>
      <c r="F21" s="11">
        <v>174.23599999999999</v>
      </c>
      <c r="G21" s="12">
        <v>30.436</v>
      </c>
      <c r="H21" s="12">
        <v>0</v>
      </c>
      <c r="I21" s="12">
        <v>17.507000000000001</v>
      </c>
      <c r="J21" s="11">
        <v>93.876000000000005</v>
      </c>
      <c r="K21" s="12">
        <v>0</v>
      </c>
      <c r="L21" s="12">
        <v>0</v>
      </c>
      <c r="M21" s="13">
        <v>151.24600000000001</v>
      </c>
      <c r="N21" s="11">
        <v>0</v>
      </c>
      <c r="O21" s="12">
        <v>0</v>
      </c>
      <c r="P21" s="12">
        <v>0</v>
      </c>
      <c r="Q21" s="12">
        <v>0</v>
      </c>
      <c r="R21" s="11">
        <v>0</v>
      </c>
      <c r="S21" s="12">
        <v>0</v>
      </c>
      <c r="T21" s="12">
        <v>0</v>
      </c>
      <c r="U21" s="12">
        <v>0</v>
      </c>
      <c r="V21" s="11">
        <v>0</v>
      </c>
      <c r="W21" s="12">
        <v>0</v>
      </c>
      <c r="X21" s="12">
        <v>0</v>
      </c>
      <c r="Y21" s="13">
        <v>0</v>
      </c>
    </row>
    <row r="22" spans="1:25" x14ac:dyDescent="0.25">
      <c r="A22" s="37" t="s">
        <v>10</v>
      </c>
      <c r="B22" s="14">
        <v>0</v>
      </c>
      <c r="C22" s="15">
        <v>0</v>
      </c>
      <c r="D22" s="15">
        <v>0</v>
      </c>
      <c r="E22" s="15">
        <v>0</v>
      </c>
      <c r="F22" s="14">
        <v>241.25200000000001</v>
      </c>
      <c r="G22" s="15">
        <v>10.481</v>
      </c>
      <c r="H22" s="15">
        <v>0</v>
      </c>
      <c r="I22" s="15">
        <v>68.090999999999994</v>
      </c>
      <c r="J22" s="14">
        <v>171.524</v>
      </c>
      <c r="K22" s="15">
        <v>0</v>
      </c>
      <c r="L22" s="15">
        <v>0</v>
      </c>
      <c r="M22" s="16">
        <v>31.327000000000002</v>
      </c>
      <c r="N22" s="14">
        <v>0</v>
      </c>
      <c r="O22" s="15">
        <v>0</v>
      </c>
      <c r="P22" s="15">
        <v>0</v>
      </c>
      <c r="Q22" s="15">
        <v>0</v>
      </c>
      <c r="R22" s="14">
        <v>0</v>
      </c>
      <c r="S22" s="15">
        <v>0</v>
      </c>
      <c r="T22" s="15">
        <v>0</v>
      </c>
      <c r="U22" s="15">
        <v>0</v>
      </c>
      <c r="V22" s="14">
        <v>0.66400000000000003</v>
      </c>
      <c r="W22" s="15">
        <v>0</v>
      </c>
      <c r="X22" s="15">
        <v>0</v>
      </c>
      <c r="Y22" s="16">
        <v>0</v>
      </c>
    </row>
    <row r="23" spans="1:25" x14ac:dyDescent="0.25">
      <c r="A23" s="37" t="s">
        <v>11</v>
      </c>
      <c r="B23" s="14">
        <v>4.798</v>
      </c>
      <c r="C23" s="15">
        <v>2.327</v>
      </c>
      <c r="D23" s="15">
        <v>0</v>
      </c>
      <c r="E23" s="15">
        <v>-3.7360000000000002</v>
      </c>
      <c r="F23" s="14">
        <v>250.93100000000001</v>
      </c>
      <c r="G23" s="15">
        <v>5.4820000000000002</v>
      </c>
      <c r="H23" s="15">
        <v>0</v>
      </c>
      <c r="I23" s="15">
        <v>-40.228000000000002</v>
      </c>
      <c r="J23" s="14">
        <v>208.727</v>
      </c>
      <c r="K23" s="15">
        <v>0</v>
      </c>
      <c r="L23" s="15">
        <v>0</v>
      </c>
      <c r="M23" s="16">
        <v>0.97299999999999998</v>
      </c>
      <c r="N23" s="14">
        <v>2.4E-2</v>
      </c>
      <c r="O23" s="15">
        <v>0</v>
      </c>
      <c r="P23" s="15">
        <v>0</v>
      </c>
      <c r="Q23" s="15">
        <v>0</v>
      </c>
      <c r="R23" s="14">
        <v>12.398999999999999</v>
      </c>
      <c r="S23" s="15">
        <v>0</v>
      </c>
      <c r="T23" s="15">
        <v>0</v>
      </c>
      <c r="U23" s="15">
        <v>-4.9139999999999997</v>
      </c>
      <c r="V23" s="14">
        <v>2.9369999999999998</v>
      </c>
      <c r="W23" s="15">
        <v>0</v>
      </c>
      <c r="X23" s="15">
        <v>0</v>
      </c>
      <c r="Y23" s="16">
        <v>0</v>
      </c>
    </row>
    <row r="24" spans="1:25" x14ac:dyDescent="0.25">
      <c r="A24" s="37" t="s">
        <v>25</v>
      </c>
      <c r="B24" s="14">
        <v>0.47799999999999998</v>
      </c>
      <c r="C24" s="15">
        <v>0</v>
      </c>
      <c r="D24" s="17">
        <v>0</v>
      </c>
      <c r="E24" s="15">
        <v>0</v>
      </c>
      <c r="F24" s="14">
        <v>295.19799999999998</v>
      </c>
      <c r="G24" s="15">
        <v>10.36</v>
      </c>
      <c r="H24" s="15">
        <v>0</v>
      </c>
      <c r="I24" s="15">
        <v>-14.185</v>
      </c>
      <c r="J24" s="14">
        <v>395.94799999999998</v>
      </c>
      <c r="K24" s="15">
        <v>0</v>
      </c>
      <c r="L24" s="15">
        <v>0</v>
      </c>
      <c r="M24" s="16">
        <v>5.0220000000000002</v>
      </c>
      <c r="N24" s="14">
        <v>0</v>
      </c>
      <c r="O24" s="15">
        <v>0</v>
      </c>
      <c r="P24" s="17">
        <v>0</v>
      </c>
      <c r="Q24" s="15">
        <v>0</v>
      </c>
      <c r="R24" s="14">
        <v>15.789</v>
      </c>
      <c r="S24" s="15">
        <v>7.0999999999999994E-2</v>
      </c>
      <c r="T24" s="15">
        <v>0</v>
      </c>
      <c r="U24" s="15">
        <v>6.5000000000000002E-2</v>
      </c>
      <c r="V24" s="14">
        <v>2.6230000000000002</v>
      </c>
      <c r="W24" s="15">
        <v>0</v>
      </c>
      <c r="X24" s="15">
        <v>0</v>
      </c>
      <c r="Y24" s="16">
        <v>29.094000000000001</v>
      </c>
    </row>
    <row r="25" spans="1:25" x14ac:dyDescent="0.25">
      <c r="A25" s="37" t="s">
        <v>12</v>
      </c>
      <c r="B25" s="14">
        <v>0.13900000000000001</v>
      </c>
      <c r="C25" s="15">
        <v>0.03</v>
      </c>
      <c r="D25" s="15">
        <v>0</v>
      </c>
      <c r="E25" s="15">
        <v>0.57699999999999996</v>
      </c>
      <c r="F25" s="14">
        <v>492.39600000000002</v>
      </c>
      <c r="G25" s="15">
        <v>91.793999999999997</v>
      </c>
      <c r="H25" s="15">
        <v>0</v>
      </c>
      <c r="I25" s="15">
        <v>13.585000000000001</v>
      </c>
      <c r="J25" s="14">
        <v>56.695999999999998</v>
      </c>
      <c r="K25" s="15">
        <v>1.766</v>
      </c>
      <c r="L25" s="15">
        <v>0</v>
      </c>
      <c r="M25" s="16">
        <v>0</v>
      </c>
      <c r="N25" s="14">
        <v>0</v>
      </c>
      <c r="O25" s="15">
        <v>0</v>
      </c>
      <c r="P25" s="15">
        <v>0</v>
      </c>
      <c r="Q25" s="15">
        <v>0</v>
      </c>
      <c r="R25" s="14">
        <v>9.7769999999999992</v>
      </c>
      <c r="S25" s="15">
        <v>0.66400000000000003</v>
      </c>
      <c r="T25" s="15">
        <v>0</v>
      </c>
      <c r="U25" s="15">
        <v>-2.0630000000000002</v>
      </c>
      <c r="V25" s="14">
        <v>13.31</v>
      </c>
      <c r="W25" s="15">
        <v>0</v>
      </c>
      <c r="X25" s="15">
        <v>0</v>
      </c>
      <c r="Y25" s="16">
        <v>0</v>
      </c>
    </row>
    <row r="26" spans="1:25" x14ac:dyDescent="0.25">
      <c r="A26" s="37" t="s">
        <v>13</v>
      </c>
      <c r="B26" s="14">
        <v>0</v>
      </c>
      <c r="C26" s="15">
        <v>0</v>
      </c>
      <c r="D26" s="15">
        <v>0</v>
      </c>
      <c r="E26" s="15">
        <v>0</v>
      </c>
      <c r="F26" s="14">
        <v>148.05600000000001</v>
      </c>
      <c r="G26" s="15">
        <v>27.733000000000001</v>
      </c>
      <c r="H26" s="15">
        <v>17.213000000000001</v>
      </c>
      <c r="I26" s="15">
        <v>60.433</v>
      </c>
      <c r="J26" s="14">
        <v>149.97200000000001</v>
      </c>
      <c r="K26" s="15">
        <v>0</v>
      </c>
      <c r="L26" s="15">
        <v>0</v>
      </c>
      <c r="M26" s="16">
        <v>0</v>
      </c>
      <c r="N26" s="14">
        <v>16.465</v>
      </c>
      <c r="O26" s="15">
        <v>0</v>
      </c>
      <c r="P26" s="15">
        <v>0</v>
      </c>
      <c r="Q26" s="15">
        <v>0</v>
      </c>
      <c r="R26" s="14">
        <v>18.481000000000002</v>
      </c>
      <c r="S26" s="15">
        <v>2.0379999999999998</v>
      </c>
      <c r="T26" s="15">
        <v>0</v>
      </c>
      <c r="U26" s="15">
        <v>13.379</v>
      </c>
      <c r="V26" s="14">
        <v>50.756</v>
      </c>
      <c r="W26" s="15">
        <v>0</v>
      </c>
      <c r="X26" s="15">
        <v>0</v>
      </c>
      <c r="Y26" s="16">
        <v>16.350000000000001</v>
      </c>
    </row>
    <row r="27" spans="1:25" x14ac:dyDescent="0.25">
      <c r="A27" s="37" t="s">
        <v>14</v>
      </c>
      <c r="B27" s="14">
        <v>0</v>
      </c>
      <c r="C27" s="15">
        <v>0</v>
      </c>
      <c r="D27" s="15">
        <v>0</v>
      </c>
      <c r="E27" s="15">
        <v>0</v>
      </c>
      <c r="F27" s="14">
        <v>500.976</v>
      </c>
      <c r="G27" s="15">
        <v>63.377000000000002</v>
      </c>
      <c r="H27" s="15">
        <v>0</v>
      </c>
      <c r="I27" s="15">
        <v>33.552999999999997</v>
      </c>
      <c r="J27" s="14">
        <v>306.52800000000002</v>
      </c>
      <c r="K27" s="15">
        <v>0</v>
      </c>
      <c r="L27" s="15">
        <v>0</v>
      </c>
      <c r="M27" s="16">
        <v>-4.9800000000000004</v>
      </c>
      <c r="N27" s="14">
        <v>0</v>
      </c>
      <c r="O27" s="15">
        <v>0</v>
      </c>
      <c r="P27" s="15">
        <v>0</v>
      </c>
      <c r="Q27" s="15">
        <v>0</v>
      </c>
      <c r="R27" s="14">
        <v>79.427000000000007</v>
      </c>
      <c r="S27" s="15">
        <v>19.488</v>
      </c>
      <c r="T27" s="15">
        <v>0</v>
      </c>
      <c r="U27" s="15">
        <v>-19.603000000000002</v>
      </c>
      <c r="V27" s="14">
        <v>100.209</v>
      </c>
      <c r="W27" s="15">
        <v>0</v>
      </c>
      <c r="X27" s="15">
        <v>0</v>
      </c>
      <c r="Y27" s="16">
        <v>1E-3</v>
      </c>
    </row>
    <row r="28" spans="1:25" x14ac:dyDescent="0.25">
      <c r="A28" s="38" t="s">
        <v>15</v>
      </c>
      <c r="B28" s="18">
        <v>0</v>
      </c>
      <c r="C28" s="19">
        <v>0</v>
      </c>
      <c r="D28" s="19">
        <v>0</v>
      </c>
      <c r="E28" s="19">
        <v>0</v>
      </c>
      <c r="F28" s="18">
        <v>560.46600000000001</v>
      </c>
      <c r="G28" s="19">
        <v>16.795000000000002</v>
      </c>
      <c r="H28" s="19">
        <v>0</v>
      </c>
      <c r="I28" s="19">
        <v>8.4450000000000003</v>
      </c>
      <c r="J28" s="18">
        <v>159.07300000000001</v>
      </c>
      <c r="K28" s="19">
        <v>0</v>
      </c>
      <c r="L28" s="19">
        <v>0</v>
      </c>
      <c r="M28" s="20">
        <v>0.43099999999999999</v>
      </c>
      <c r="N28" s="18">
        <v>0</v>
      </c>
      <c r="O28" s="19">
        <v>0</v>
      </c>
      <c r="P28" s="19">
        <v>0</v>
      </c>
      <c r="Q28" s="19">
        <v>0</v>
      </c>
      <c r="R28" s="18">
        <v>15.196999999999999</v>
      </c>
      <c r="S28" s="19">
        <v>0.189</v>
      </c>
      <c r="T28" s="19">
        <v>0</v>
      </c>
      <c r="U28" s="19">
        <v>0</v>
      </c>
      <c r="V28" s="18">
        <v>0</v>
      </c>
      <c r="W28" s="19">
        <v>0</v>
      </c>
      <c r="X28" s="19">
        <v>0</v>
      </c>
      <c r="Y28" s="20">
        <v>0</v>
      </c>
    </row>
    <row r="29" spans="1:25" x14ac:dyDescent="0.25">
      <c r="A29" s="29" t="s">
        <v>16</v>
      </c>
      <c r="B29" s="33">
        <f t="shared" ref="B29:M29" si="3">SUM(B21:B28)</f>
        <v>6.5040000000000004</v>
      </c>
      <c r="C29" s="34">
        <f t="shared" si="3"/>
        <v>8.7249999999999996</v>
      </c>
      <c r="D29" s="34">
        <f t="shared" si="3"/>
        <v>0</v>
      </c>
      <c r="E29" s="34">
        <f t="shared" si="3"/>
        <v>-14.393000000000001</v>
      </c>
      <c r="F29" s="33">
        <f t="shared" si="3"/>
        <v>2663.511</v>
      </c>
      <c r="G29" s="34">
        <f t="shared" si="3"/>
        <v>256.45800000000003</v>
      </c>
      <c r="H29" s="34">
        <f t="shared" si="3"/>
        <v>17.213000000000001</v>
      </c>
      <c r="I29" s="34">
        <f t="shared" si="3"/>
        <v>147.20099999999999</v>
      </c>
      <c r="J29" s="33">
        <f t="shared" si="3"/>
        <v>1542.3440000000001</v>
      </c>
      <c r="K29" s="34">
        <f t="shared" si="3"/>
        <v>1.766</v>
      </c>
      <c r="L29" s="34">
        <f t="shared" si="3"/>
        <v>0</v>
      </c>
      <c r="M29" s="35">
        <f t="shared" si="3"/>
        <v>184.01900000000003</v>
      </c>
      <c r="N29" s="33">
        <f>SUM(N21:N28)</f>
        <v>16.489000000000001</v>
      </c>
      <c r="O29" s="34">
        <f>SUM(O21:O28)</f>
        <v>0</v>
      </c>
      <c r="P29" s="34">
        <f>SUM(P21:P28)</f>
        <v>0</v>
      </c>
      <c r="Q29" s="34">
        <f t="shared" ref="Q29:Y29" si="4">SUM(Q21:Q28)</f>
        <v>0</v>
      </c>
      <c r="R29" s="33">
        <f t="shared" si="4"/>
        <v>151.07</v>
      </c>
      <c r="S29" s="34">
        <f t="shared" si="4"/>
        <v>22.45</v>
      </c>
      <c r="T29" s="34">
        <f t="shared" si="4"/>
        <v>0</v>
      </c>
      <c r="U29" s="34">
        <f t="shared" si="4"/>
        <v>-13.136000000000001</v>
      </c>
      <c r="V29" s="33">
        <f t="shared" si="4"/>
        <v>170.499</v>
      </c>
      <c r="W29" s="34">
        <f t="shared" si="4"/>
        <v>0</v>
      </c>
      <c r="X29" s="34">
        <f t="shared" si="4"/>
        <v>0</v>
      </c>
      <c r="Y29" s="35">
        <f t="shared" si="4"/>
        <v>45.445</v>
      </c>
    </row>
    <row r="32" spans="1:25" ht="15.75" x14ac:dyDescent="0.25">
      <c r="A32" s="28" t="s">
        <v>17</v>
      </c>
    </row>
    <row r="33" spans="1:13" x14ac:dyDescent="0.25">
      <c r="A33" s="9" t="s">
        <v>18</v>
      </c>
    </row>
    <row r="34" spans="1:13" x14ac:dyDescent="0.25">
      <c r="A34" s="9" t="s">
        <v>19</v>
      </c>
    </row>
    <row r="35" spans="1:13" x14ac:dyDescent="0.25">
      <c r="A35" s="9" t="s">
        <v>20</v>
      </c>
    </row>
    <row r="36" spans="1:13" x14ac:dyDescent="0.25">
      <c r="A36" s="45" t="s">
        <v>21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</sheetData>
  <mergeCells count="13">
    <mergeCell ref="A36:M36"/>
    <mergeCell ref="B19:E19"/>
    <mergeCell ref="F19:I19"/>
    <mergeCell ref="J19:M19"/>
    <mergeCell ref="N19:Q19"/>
    <mergeCell ref="R19:U19"/>
    <mergeCell ref="V19:Y19"/>
    <mergeCell ref="B9:M9"/>
    <mergeCell ref="B10:E10"/>
    <mergeCell ref="F10:I10"/>
    <mergeCell ref="J10:M10"/>
    <mergeCell ref="B18:M18"/>
    <mergeCell ref="N18:Y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2016-01-26T07:40:14Z</dcterms:created>
  <dcterms:modified xsi:type="dcterms:W3CDTF">2020-06-25T05:08:56Z</dcterms:modified>
</cp:coreProperties>
</file>