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Analyse-og formidling (STB)\3.3  Formidling\Internett\Fiskeflaaten\2019\Publisert_20200107\"/>
    </mc:Choice>
  </mc:AlternateContent>
  <bookViews>
    <workbookView xWindow="90" yWindow="135" windowWidth="8850" windowHeight="6345" tabRatio="737"/>
  </bookViews>
  <sheets>
    <sheet name="GRAF_FISKERE 1990 - 2019" sheetId="1" r:id="rId1"/>
    <sheet name="FISKERE_1990_2000_2010_19" sheetId="3" r:id="rId2"/>
    <sheet name="FISKERE_2009-2019" sheetId="4" r:id="rId3"/>
    <sheet name="FISKERE_2009-2019 KJØNN" sheetId="6" r:id="rId4"/>
    <sheet name="FISKERE_ALDER_1990_2000_2010-19" sheetId="5" r:id="rId5"/>
    <sheet name="FISKERE_ALDER 2009-2019" sheetId="2" r:id="rId6"/>
  </sheets>
  <calcPr calcId="162913"/>
</workbook>
</file>

<file path=xl/calcChain.xml><?xml version="1.0" encoding="utf-8"?>
<calcChain xmlns="http://schemas.openxmlformats.org/spreadsheetml/2006/main">
  <c r="AF7" i="2" l="1"/>
  <c r="AF8" i="2"/>
  <c r="AF9" i="2"/>
  <c r="AF10" i="2"/>
  <c r="AF11" i="2"/>
  <c r="AF12" i="2"/>
  <c r="AF13" i="2"/>
  <c r="AF14" i="2"/>
  <c r="AG15" i="2"/>
  <c r="AH15" i="2"/>
  <c r="AF15" i="2" l="1"/>
  <c r="AF8" i="6" l="1"/>
  <c r="AF9" i="6"/>
  <c r="AF10" i="6"/>
  <c r="AF11" i="6"/>
  <c r="AF12" i="6"/>
  <c r="AF13" i="6"/>
  <c r="AF14" i="6"/>
  <c r="AF15" i="6"/>
  <c r="AF16" i="6"/>
  <c r="AF17" i="6"/>
  <c r="AF18" i="6"/>
  <c r="AF19" i="6"/>
  <c r="AF20" i="6"/>
  <c r="AF21" i="6"/>
  <c r="AF22" i="6"/>
  <c r="AF23" i="6"/>
  <c r="AF24" i="6"/>
  <c r="AF25" i="6"/>
  <c r="AF26" i="6"/>
  <c r="AF27" i="6"/>
  <c r="AG28" i="6"/>
  <c r="AH28" i="6"/>
  <c r="AF35" i="6"/>
  <c r="AF36" i="6"/>
  <c r="AF37" i="6"/>
  <c r="AF38" i="6"/>
  <c r="AF39" i="6"/>
  <c r="AF40" i="6"/>
  <c r="AF41" i="6"/>
  <c r="AF42" i="6"/>
  <c r="AF43" i="6"/>
  <c r="AF44" i="6"/>
  <c r="AF45" i="6"/>
  <c r="AF46" i="6"/>
  <c r="AF47" i="6"/>
  <c r="AF48" i="6"/>
  <c r="AF49" i="6"/>
  <c r="AF50" i="6"/>
  <c r="AF51" i="6"/>
  <c r="AF52" i="6"/>
  <c r="AF53" i="6"/>
  <c r="AF54" i="6"/>
  <c r="AG55" i="6"/>
  <c r="AH55" i="6"/>
  <c r="AF55" i="6" l="1"/>
  <c r="AF28" i="6"/>
  <c r="AF7" i="4" l="1"/>
  <c r="AF8" i="4"/>
  <c r="AF9" i="4"/>
  <c r="AF10" i="4"/>
  <c r="AF11" i="4"/>
  <c r="AF12" i="4"/>
  <c r="AF13" i="4"/>
  <c r="AF14" i="4"/>
  <c r="AF15" i="4"/>
  <c r="AF16" i="4"/>
  <c r="AF17" i="4"/>
  <c r="AF18" i="4"/>
  <c r="AF19" i="4"/>
  <c r="AF20" i="4"/>
  <c r="AF21" i="4"/>
  <c r="AF22" i="4"/>
  <c r="AF23" i="4"/>
  <c r="AF24" i="4"/>
  <c r="AF25" i="4"/>
  <c r="AF26" i="4"/>
  <c r="AG27" i="4"/>
  <c r="AH27" i="4"/>
  <c r="D31" i="1"/>
  <c r="D32" i="1"/>
  <c r="AF27" i="4" l="1"/>
  <c r="AC40" i="6" l="1"/>
  <c r="AC13" i="6"/>
  <c r="AC12" i="4"/>
  <c r="K12" i="3"/>
  <c r="AC7" i="2" l="1"/>
  <c r="AC8" i="2"/>
  <c r="AC9" i="2"/>
  <c r="AC10" i="2"/>
  <c r="AC11" i="2"/>
  <c r="AC12" i="2"/>
  <c r="AC13" i="2"/>
  <c r="AC14" i="2"/>
  <c r="AD15" i="2"/>
  <c r="AE15" i="2"/>
  <c r="AC15" i="2" l="1"/>
  <c r="AC8" i="6"/>
  <c r="AC9" i="6"/>
  <c r="AC10" i="6"/>
  <c r="AC11" i="6"/>
  <c r="AC12" i="6"/>
  <c r="AC14" i="6"/>
  <c r="AC15" i="6"/>
  <c r="AC16" i="6"/>
  <c r="AC17" i="6"/>
  <c r="AC18" i="6"/>
  <c r="AC19" i="6"/>
  <c r="AC20" i="6"/>
  <c r="AC21" i="6"/>
  <c r="AC22" i="6"/>
  <c r="AC23" i="6"/>
  <c r="AC24" i="6"/>
  <c r="AC25" i="6"/>
  <c r="AC26" i="6"/>
  <c r="AC27" i="6"/>
  <c r="AD28" i="6"/>
  <c r="AE28" i="6"/>
  <c r="AC35" i="6"/>
  <c r="AC36" i="6"/>
  <c r="AC37" i="6"/>
  <c r="AC38" i="6"/>
  <c r="AC39" i="6"/>
  <c r="AC41" i="6"/>
  <c r="AC42" i="6"/>
  <c r="AC43" i="6"/>
  <c r="AC44" i="6"/>
  <c r="AC45" i="6"/>
  <c r="AC46" i="6"/>
  <c r="AC47" i="6"/>
  <c r="AC48" i="6"/>
  <c r="AC49" i="6"/>
  <c r="AC50" i="6"/>
  <c r="AC51" i="6"/>
  <c r="AC52" i="6"/>
  <c r="AC53" i="6"/>
  <c r="AC54" i="6"/>
  <c r="AD55" i="6"/>
  <c r="AE55" i="6"/>
  <c r="AC7" i="4"/>
  <c r="AC8" i="4"/>
  <c r="AC9" i="4"/>
  <c r="AC10" i="4"/>
  <c r="AC11" i="4"/>
  <c r="AC13" i="4"/>
  <c r="AC14" i="4"/>
  <c r="AC15" i="4"/>
  <c r="AC16" i="4"/>
  <c r="AC17" i="4"/>
  <c r="AC18" i="4"/>
  <c r="AC19" i="4"/>
  <c r="AC20" i="4"/>
  <c r="AC21" i="4"/>
  <c r="AC22" i="4"/>
  <c r="AC23" i="4"/>
  <c r="AC24" i="4"/>
  <c r="AC25" i="4"/>
  <c r="AC26" i="4"/>
  <c r="AD27" i="4"/>
  <c r="AE27" i="4"/>
  <c r="D30" i="1"/>
  <c r="AC28" i="6" l="1"/>
  <c r="AC27" i="4"/>
  <c r="AC55" i="6"/>
  <c r="Z7" i="2" l="1"/>
  <c r="Z8" i="2"/>
  <c r="Z9" i="2"/>
  <c r="Z10" i="2"/>
  <c r="Z11" i="2"/>
  <c r="Z12" i="2"/>
  <c r="Z13" i="2"/>
  <c r="Z14" i="2"/>
  <c r="AA15" i="2"/>
  <c r="AB15" i="2"/>
  <c r="Z15" i="2" l="1"/>
  <c r="Z8" i="6" l="1"/>
  <c r="Z9" i="6"/>
  <c r="Z10" i="6"/>
  <c r="Z11" i="6"/>
  <c r="Z12" i="6"/>
  <c r="Z14" i="6"/>
  <c r="Z15" i="6"/>
  <c r="Z16" i="6"/>
  <c r="Z17" i="6"/>
  <c r="Z18" i="6"/>
  <c r="Z19" i="6"/>
  <c r="Z20" i="6"/>
  <c r="Z21" i="6"/>
  <c r="Z22" i="6"/>
  <c r="Z23" i="6"/>
  <c r="Z24" i="6"/>
  <c r="Z25" i="6"/>
  <c r="Z26" i="6"/>
  <c r="Z27" i="6"/>
  <c r="AA28" i="6"/>
  <c r="AB28" i="6"/>
  <c r="Z35" i="6"/>
  <c r="Z36" i="6"/>
  <c r="Z37" i="6"/>
  <c r="Z38" i="6"/>
  <c r="Z39" i="6"/>
  <c r="Z41" i="6"/>
  <c r="Z42" i="6"/>
  <c r="Z43" i="6"/>
  <c r="Z44" i="6"/>
  <c r="Z45" i="6"/>
  <c r="Z46" i="6"/>
  <c r="Z47" i="6"/>
  <c r="Z48" i="6"/>
  <c r="Z49" i="6"/>
  <c r="Z50" i="6"/>
  <c r="Z51" i="6"/>
  <c r="Z52" i="6"/>
  <c r="Z53" i="6"/>
  <c r="Z54" i="6"/>
  <c r="AA55" i="6"/>
  <c r="AB55" i="6"/>
  <c r="Z55" i="6" l="1"/>
  <c r="Z28" i="6"/>
  <c r="AB27" i="4" l="1"/>
  <c r="AA27" i="4"/>
  <c r="Z26" i="4"/>
  <c r="Z25" i="4"/>
  <c r="Z24" i="4"/>
  <c r="Z23" i="4"/>
  <c r="Z22" i="4"/>
  <c r="Z21" i="4"/>
  <c r="Z20" i="4"/>
  <c r="Z19" i="4"/>
  <c r="Z18" i="4"/>
  <c r="Z17" i="4"/>
  <c r="Z16" i="4"/>
  <c r="Z15" i="4"/>
  <c r="Z14" i="4"/>
  <c r="Z13" i="4"/>
  <c r="Z11" i="4"/>
  <c r="Z10" i="4"/>
  <c r="Z9" i="4"/>
  <c r="Z8" i="4"/>
  <c r="Z7" i="4"/>
  <c r="D29" i="1"/>
  <c r="D28" i="1"/>
  <c r="Z27" i="4" l="1"/>
  <c r="Y15" i="2" l="1"/>
  <c r="X15" i="2"/>
  <c r="W14" i="2"/>
  <c r="W13" i="2"/>
  <c r="W12" i="2"/>
  <c r="W11" i="2"/>
  <c r="W10" i="2"/>
  <c r="W9" i="2"/>
  <c r="W8" i="2"/>
  <c r="W7" i="2"/>
  <c r="W15" i="2" l="1"/>
  <c r="Y55" i="6" l="1"/>
  <c r="X55" i="6"/>
  <c r="W54" i="6"/>
  <c r="W53" i="6"/>
  <c r="W52" i="6"/>
  <c r="W51" i="6"/>
  <c r="W50" i="6"/>
  <c r="W49" i="6"/>
  <c r="W48" i="6"/>
  <c r="W47" i="6"/>
  <c r="W46" i="6"/>
  <c r="W45" i="6"/>
  <c r="W44" i="6"/>
  <c r="W43" i="6"/>
  <c r="W42" i="6"/>
  <c r="W41" i="6"/>
  <c r="W39" i="6"/>
  <c r="W38" i="6"/>
  <c r="W37" i="6"/>
  <c r="W36" i="6"/>
  <c r="W35" i="6"/>
  <c r="Y28" i="6"/>
  <c r="X28" i="6"/>
  <c r="W27" i="6"/>
  <c r="W26" i="6"/>
  <c r="W25" i="6"/>
  <c r="W24" i="6"/>
  <c r="W23" i="6"/>
  <c r="W22" i="6"/>
  <c r="W21" i="6"/>
  <c r="W20" i="6"/>
  <c r="W19" i="6"/>
  <c r="W18" i="6"/>
  <c r="W17" i="6"/>
  <c r="W16" i="6"/>
  <c r="W15" i="6"/>
  <c r="W14" i="6"/>
  <c r="W12" i="6"/>
  <c r="W11" i="6"/>
  <c r="W10" i="6"/>
  <c r="W9" i="6"/>
  <c r="W8" i="6"/>
  <c r="W55" i="6" l="1"/>
  <c r="W28" i="6"/>
  <c r="Y27" i="4" l="1"/>
  <c r="X27" i="4"/>
  <c r="W26" i="4"/>
  <c r="W25" i="4"/>
  <c r="W24" i="4"/>
  <c r="W23" i="4"/>
  <c r="W22" i="4"/>
  <c r="W21" i="4"/>
  <c r="W20" i="4"/>
  <c r="W19" i="4"/>
  <c r="W18" i="4"/>
  <c r="W17" i="4"/>
  <c r="W16" i="4"/>
  <c r="W15" i="4"/>
  <c r="W14" i="4"/>
  <c r="W13" i="4"/>
  <c r="W11" i="4"/>
  <c r="W10" i="4"/>
  <c r="W9" i="4"/>
  <c r="W8" i="4"/>
  <c r="W7" i="4"/>
  <c r="W27" i="4" l="1"/>
  <c r="V15" i="2" l="1"/>
  <c r="U15" i="2"/>
  <c r="T14" i="2"/>
  <c r="T13" i="2"/>
  <c r="T12" i="2"/>
  <c r="T11" i="2"/>
  <c r="T10" i="2"/>
  <c r="T9" i="2"/>
  <c r="T8" i="2"/>
  <c r="T7" i="2"/>
  <c r="T15" i="2" l="1"/>
  <c r="V55" i="6"/>
  <c r="U55" i="6"/>
  <c r="T54" i="6"/>
  <c r="T53" i="6"/>
  <c r="T52" i="6"/>
  <c r="T51" i="6"/>
  <c r="T50" i="6"/>
  <c r="T49" i="6"/>
  <c r="T48" i="6"/>
  <c r="T47" i="6"/>
  <c r="T46" i="6"/>
  <c r="T45" i="6"/>
  <c r="T44" i="6"/>
  <c r="T43" i="6"/>
  <c r="T42" i="6"/>
  <c r="T41" i="6"/>
  <c r="T39" i="6"/>
  <c r="T38" i="6"/>
  <c r="T37" i="6"/>
  <c r="T36" i="6"/>
  <c r="T35" i="6"/>
  <c r="V28" i="6"/>
  <c r="U28" i="6"/>
  <c r="T27" i="6"/>
  <c r="T26" i="6"/>
  <c r="T25" i="6"/>
  <c r="T24" i="6"/>
  <c r="T23" i="6"/>
  <c r="T22" i="6"/>
  <c r="T21" i="6"/>
  <c r="T20" i="6"/>
  <c r="T19" i="6"/>
  <c r="T18" i="6"/>
  <c r="T17" i="6"/>
  <c r="T16" i="6"/>
  <c r="T15" i="6"/>
  <c r="T14" i="6"/>
  <c r="T12" i="6"/>
  <c r="T11" i="6"/>
  <c r="T10" i="6"/>
  <c r="T9" i="6"/>
  <c r="T8" i="6"/>
  <c r="T28" i="6" l="1"/>
  <c r="T55" i="6"/>
  <c r="V27" i="4" l="1"/>
  <c r="U27" i="4"/>
  <c r="T26" i="4"/>
  <c r="T25" i="4"/>
  <c r="T24" i="4"/>
  <c r="T23" i="4"/>
  <c r="T22" i="4"/>
  <c r="T21" i="4"/>
  <c r="T20" i="4"/>
  <c r="T19" i="4"/>
  <c r="T18" i="4"/>
  <c r="T17" i="4"/>
  <c r="T16" i="4"/>
  <c r="T15" i="4"/>
  <c r="T14" i="4"/>
  <c r="T13" i="4"/>
  <c r="T11" i="4"/>
  <c r="T10" i="4"/>
  <c r="T9" i="4"/>
  <c r="T8" i="4"/>
  <c r="T7" i="4"/>
  <c r="D27" i="1"/>
  <c r="T27" i="4" l="1"/>
  <c r="S55" i="6" l="1"/>
  <c r="R55" i="6"/>
  <c r="P55" i="6"/>
  <c r="O55" i="6"/>
  <c r="M55" i="6"/>
  <c r="L55" i="6"/>
  <c r="J55" i="6"/>
  <c r="I55" i="6"/>
  <c r="G55" i="6"/>
  <c r="F55" i="6"/>
  <c r="D55" i="6"/>
  <c r="C55" i="6"/>
  <c r="Q54" i="6"/>
  <c r="N54" i="6"/>
  <c r="K54" i="6"/>
  <c r="H54" i="6"/>
  <c r="E54" i="6"/>
  <c r="B54" i="6"/>
  <c r="Q53" i="6"/>
  <c r="N53" i="6"/>
  <c r="K53" i="6"/>
  <c r="H53" i="6"/>
  <c r="E53" i="6"/>
  <c r="B53" i="6"/>
  <c r="Q52" i="6"/>
  <c r="N52" i="6"/>
  <c r="K52" i="6"/>
  <c r="H52" i="6"/>
  <c r="E52" i="6"/>
  <c r="B52" i="6"/>
  <c r="Q51" i="6"/>
  <c r="N51" i="6"/>
  <c r="K51" i="6"/>
  <c r="H51" i="6"/>
  <c r="E51" i="6"/>
  <c r="B51" i="6"/>
  <c r="Q50" i="6"/>
  <c r="N50" i="6"/>
  <c r="K50" i="6"/>
  <c r="H50" i="6"/>
  <c r="E50" i="6"/>
  <c r="B50" i="6"/>
  <c r="Q49" i="6"/>
  <c r="N49" i="6"/>
  <c r="K49" i="6"/>
  <c r="H49" i="6"/>
  <c r="E49" i="6"/>
  <c r="B49" i="6"/>
  <c r="Q48" i="6"/>
  <c r="N48" i="6"/>
  <c r="K48" i="6"/>
  <c r="H48" i="6"/>
  <c r="E48" i="6"/>
  <c r="B48" i="6"/>
  <c r="Q47" i="6"/>
  <c r="N47" i="6"/>
  <c r="K47" i="6"/>
  <c r="H47" i="6"/>
  <c r="E47" i="6"/>
  <c r="B47" i="6"/>
  <c r="Q46" i="6"/>
  <c r="N46" i="6"/>
  <c r="K46" i="6"/>
  <c r="H46" i="6"/>
  <c r="E46" i="6"/>
  <c r="B46" i="6"/>
  <c r="Q45" i="6"/>
  <c r="N45" i="6"/>
  <c r="K45" i="6"/>
  <c r="H45" i="6"/>
  <c r="E45" i="6"/>
  <c r="B45" i="6"/>
  <c r="Q44" i="6"/>
  <c r="N44" i="6"/>
  <c r="K44" i="6"/>
  <c r="H44" i="6"/>
  <c r="E44" i="6"/>
  <c r="B44" i="6"/>
  <c r="Q43" i="6"/>
  <c r="N43" i="6"/>
  <c r="K43" i="6"/>
  <c r="H43" i="6"/>
  <c r="E43" i="6"/>
  <c r="B43" i="6"/>
  <c r="Q42" i="6"/>
  <c r="N42" i="6"/>
  <c r="K42" i="6"/>
  <c r="H42" i="6"/>
  <c r="E42" i="6"/>
  <c r="B42" i="6"/>
  <c r="Q41" i="6"/>
  <c r="N41" i="6"/>
  <c r="K41" i="6"/>
  <c r="H41" i="6"/>
  <c r="E41" i="6"/>
  <c r="B41" i="6"/>
  <c r="Q39" i="6"/>
  <c r="N39" i="6"/>
  <c r="K39" i="6"/>
  <c r="H39" i="6"/>
  <c r="E39" i="6"/>
  <c r="B39" i="6"/>
  <c r="Q38" i="6"/>
  <c r="N38" i="6"/>
  <c r="K38" i="6"/>
  <c r="H38" i="6"/>
  <c r="E38" i="6"/>
  <c r="B38" i="6"/>
  <c r="Q37" i="6"/>
  <c r="N37" i="6"/>
  <c r="K37" i="6"/>
  <c r="H37" i="6"/>
  <c r="E37" i="6"/>
  <c r="B37" i="6"/>
  <c r="Q36" i="6"/>
  <c r="N36" i="6"/>
  <c r="K36" i="6"/>
  <c r="H36" i="6"/>
  <c r="E36" i="6"/>
  <c r="B36" i="6"/>
  <c r="Q35" i="6"/>
  <c r="N35" i="6"/>
  <c r="K35" i="6"/>
  <c r="H35" i="6"/>
  <c r="E35" i="6"/>
  <c r="B35" i="6"/>
  <c r="S28" i="6"/>
  <c r="R28" i="6"/>
  <c r="P28" i="6"/>
  <c r="O28" i="6"/>
  <c r="M28" i="6"/>
  <c r="L28" i="6"/>
  <c r="J28" i="6"/>
  <c r="I28" i="6"/>
  <c r="G28" i="6"/>
  <c r="F28" i="6"/>
  <c r="D28" i="6"/>
  <c r="C28" i="6"/>
  <c r="Q27" i="6"/>
  <c r="N27" i="6"/>
  <c r="K27" i="6"/>
  <c r="H27" i="6"/>
  <c r="E27" i="6"/>
  <c r="B27" i="6"/>
  <c r="Q26" i="6"/>
  <c r="N26" i="6"/>
  <c r="K26" i="6"/>
  <c r="H26" i="6"/>
  <c r="E26" i="6"/>
  <c r="B26" i="6"/>
  <c r="Q25" i="6"/>
  <c r="N25" i="6"/>
  <c r="K25" i="6"/>
  <c r="H25" i="6"/>
  <c r="E25" i="6"/>
  <c r="B25" i="6"/>
  <c r="Q24" i="6"/>
  <c r="N24" i="6"/>
  <c r="K24" i="6"/>
  <c r="H24" i="6"/>
  <c r="E24" i="6"/>
  <c r="B24" i="6"/>
  <c r="Q23" i="6"/>
  <c r="N23" i="6"/>
  <c r="K23" i="6"/>
  <c r="H23" i="6"/>
  <c r="E23" i="6"/>
  <c r="B23" i="6"/>
  <c r="Q22" i="6"/>
  <c r="N22" i="6"/>
  <c r="K22" i="6"/>
  <c r="H22" i="6"/>
  <c r="E22" i="6"/>
  <c r="B22" i="6"/>
  <c r="Q21" i="6"/>
  <c r="N21" i="6"/>
  <c r="K21" i="6"/>
  <c r="H21" i="6"/>
  <c r="E21" i="6"/>
  <c r="B21" i="6"/>
  <c r="Q20" i="6"/>
  <c r="N20" i="6"/>
  <c r="K20" i="6"/>
  <c r="H20" i="6"/>
  <c r="E20" i="6"/>
  <c r="B20" i="6"/>
  <c r="Q19" i="6"/>
  <c r="N19" i="6"/>
  <c r="K19" i="6"/>
  <c r="H19" i="6"/>
  <c r="E19" i="6"/>
  <c r="B19" i="6"/>
  <c r="Q18" i="6"/>
  <c r="N18" i="6"/>
  <c r="K18" i="6"/>
  <c r="H18" i="6"/>
  <c r="E18" i="6"/>
  <c r="B18" i="6"/>
  <c r="Q17" i="6"/>
  <c r="N17" i="6"/>
  <c r="K17" i="6"/>
  <c r="H17" i="6"/>
  <c r="E17" i="6"/>
  <c r="B17" i="6"/>
  <c r="Q16" i="6"/>
  <c r="N16" i="6"/>
  <c r="K16" i="6"/>
  <c r="H16" i="6"/>
  <c r="E16" i="6"/>
  <c r="B16" i="6"/>
  <c r="Q15" i="6"/>
  <c r="N15" i="6"/>
  <c r="K15" i="6"/>
  <c r="H15" i="6"/>
  <c r="E15" i="6"/>
  <c r="B15" i="6"/>
  <c r="Q14" i="6"/>
  <c r="N14" i="6"/>
  <c r="K14" i="6"/>
  <c r="H14" i="6"/>
  <c r="E14" i="6"/>
  <c r="B14" i="6"/>
  <c r="Q12" i="6"/>
  <c r="N12" i="6"/>
  <c r="K12" i="6"/>
  <c r="H12" i="6"/>
  <c r="E12" i="6"/>
  <c r="B12" i="6"/>
  <c r="Q11" i="6"/>
  <c r="N11" i="6"/>
  <c r="K11" i="6"/>
  <c r="H11" i="6"/>
  <c r="E11" i="6"/>
  <c r="B11" i="6"/>
  <c r="Q10" i="6"/>
  <c r="N10" i="6"/>
  <c r="K10" i="6"/>
  <c r="H10" i="6"/>
  <c r="E10" i="6"/>
  <c r="B10" i="6"/>
  <c r="Q9" i="6"/>
  <c r="N9" i="6"/>
  <c r="K9" i="6"/>
  <c r="H9" i="6"/>
  <c r="E9" i="6"/>
  <c r="B9" i="6"/>
  <c r="Q8" i="6"/>
  <c r="N8" i="6"/>
  <c r="K8" i="6"/>
  <c r="H8" i="6"/>
  <c r="E8" i="6"/>
  <c r="B8" i="6"/>
  <c r="H28" i="6" l="1"/>
  <c r="E28" i="6"/>
  <c r="K55" i="6"/>
  <c r="Q55" i="6"/>
  <c r="Q28" i="6"/>
  <c r="N28" i="6"/>
  <c r="H55" i="6"/>
  <c r="E55" i="6"/>
  <c r="B28" i="6"/>
  <c r="B55" i="6"/>
  <c r="N55" i="6"/>
  <c r="K28" i="6"/>
  <c r="S15" i="2"/>
  <c r="R15" i="2"/>
  <c r="Q14" i="2"/>
  <c r="Q13" i="2"/>
  <c r="Q12" i="2"/>
  <c r="Q11" i="2"/>
  <c r="Q10" i="2"/>
  <c r="Q9" i="2"/>
  <c r="Q8" i="2"/>
  <c r="Q7" i="2"/>
  <c r="S27" i="4"/>
  <c r="R27" i="4"/>
  <c r="Q26" i="4"/>
  <c r="Q25" i="4"/>
  <c r="Q24" i="4"/>
  <c r="Q23" i="4"/>
  <c r="Q22" i="4"/>
  <c r="Q21" i="4"/>
  <c r="Q20" i="4"/>
  <c r="Q19" i="4"/>
  <c r="Q18" i="4"/>
  <c r="Q17" i="4"/>
  <c r="Q16" i="4"/>
  <c r="Q15" i="4"/>
  <c r="Q14" i="4"/>
  <c r="Q13" i="4"/>
  <c r="Q11" i="4"/>
  <c r="Q10" i="4"/>
  <c r="Q9" i="4"/>
  <c r="Q8" i="4"/>
  <c r="Q7" i="4"/>
  <c r="N26" i="4"/>
  <c r="N25" i="4"/>
  <c r="N24" i="4"/>
  <c r="N23" i="4"/>
  <c r="N22" i="4"/>
  <c r="N21" i="4"/>
  <c r="N20" i="4"/>
  <c r="N19" i="4"/>
  <c r="N18" i="4"/>
  <c r="N17" i="4"/>
  <c r="N16" i="4"/>
  <c r="N15" i="4"/>
  <c r="N14" i="4"/>
  <c r="N13" i="4"/>
  <c r="N11" i="4"/>
  <c r="N10" i="4"/>
  <c r="N9" i="4"/>
  <c r="N8" i="4"/>
  <c r="N7" i="4"/>
  <c r="P27" i="4"/>
  <c r="D26" i="1"/>
  <c r="O27" i="4"/>
  <c r="P15" i="2"/>
  <c r="O15" i="2"/>
  <c r="N14" i="2"/>
  <c r="N13" i="2"/>
  <c r="N12" i="2"/>
  <c r="N11" i="2"/>
  <c r="N10" i="2"/>
  <c r="N9" i="2"/>
  <c r="N8" i="2"/>
  <c r="N7" i="2"/>
  <c r="K14" i="2"/>
  <c r="K13" i="2"/>
  <c r="K12" i="2"/>
  <c r="K11" i="2"/>
  <c r="K10" i="2"/>
  <c r="K9" i="2"/>
  <c r="K8" i="2"/>
  <c r="K7" i="2"/>
  <c r="M15" i="2"/>
  <c r="L15" i="2"/>
  <c r="K26" i="4"/>
  <c r="K25" i="4"/>
  <c r="K24" i="4"/>
  <c r="K23" i="4"/>
  <c r="K22" i="4"/>
  <c r="K21" i="4"/>
  <c r="K20" i="4"/>
  <c r="K19" i="4"/>
  <c r="K18" i="4"/>
  <c r="K17" i="4"/>
  <c r="K16" i="4"/>
  <c r="K15" i="4"/>
  <c r="K14" i="4"/>
  <c r="K13" i="4"/>
  <c r="K11" i="4"/>
  <c r="K10" i="4"/>
  <c r="K9" i="4"/>
  <c r="K8" i="4"/>
  <c r="K7" i="4"/>
  <c r="L27" i="4"/>
  <c r="M27" i="4"/>
  <c r="D25" i="1"/>
  <c r="J27" i="4"/>
  <c r="H14" i="2"/>
  <c r="H13" i="2"/>
  <c r="H12" i="2"/>
  <c r="H11" i="2"/>
  <c r="H10" i="2"/>
  <c r="H9" i="2"/>
  <c r="H8" i="2"/>
  <c r="H7" i="2"/>
  <c r="J15" i="2"/>
  <c r="I15" i="2"/>
  <c r="K14" i="5"/>
  <c r="K13" i="5"/>
  <c r="K12" i="5"/>
  <c r="K11" i="5"/>
  <c r="K10" i="5"/>
  <c r="K9" i="5"/>
  <c r="K8" i="5"/>
  <c r="K7" i="5"/>
  <c r="M15" i="5"/>
  <c r="L15" i="5"/>
  <c r="H26" i="4"/>
  <c r="H25" i="4"/>
  <c r="H24" i="4"/>
  <c r="H23" i="4"/>
  <c r="H22" i="4"/>
  <c r="H21" i="4"/>
  <c r="H20" i="4"/>
  <c r="H19" i="4"/>
  <c r="H18" i="4"/>
  <c r="H17" i="4"/>
  <c r="H16" i="4"/>
  <c r="H15" i="4"/>
  <c r="H14" i="4"/>
  <c r="H13" i="4"/>
  <c r="H11" i="4"/>
  <c r="H10" i="4"/>
  <c r="H9" i="4"/>
  <c r="H8" i="4"/>
  <c r="H7" i="4"/>
  <c r="I27" i="4"/>
  <c r="K26" i="3"/>
  <c r="K25" i="3"/>
  <c r="K24" i="3"/>
  <c r="K23" i="3"/>
  <c r="K22" i="3"/>
  <c r="K21" i="3"/>
  <c r="K20" i="3"/>
  <c r="K19" i="3"/>
  <c r="K18" i="3"/>
  <c r="K17" i="3"/>
  <c r="K16" i="3"/>
  <c r="K15" i="3"/>
  <c r="K14" i="3"/>
  <c r="K13" i="3"/>
  <c r="K9" i="3"/>
  <c r="K8" i="3"/>
  <c r="K7" i="3"/>
  <c r="M27" i="3"/>
  <c r="L27" i="3"/>
  <c r="D24" i="1"/>
  <c r="G15" i="2"/>
  <c r="F15" i="2"/>
  <c r="J15" i="5"/>
  <c r="I15" i="5"/>
  <c r="G27" i="4"/>
  <c r="F27" i="4"/>
  <c r="J27" i="3"/>
  <c r="I27" i="3"/>
  <c r="D23" i="1"/>
  <c r="C15" i="2"/>
  <c r="B21" i="4"/>
  <c r="B18" i="4"/>
  <c r="E14" i="2"/>
  <c r="E13" i="2"/>
  <c r="E12" i="2"/>
  <c r="E11" i="2"/>
  <c r="E10" i="2"/>
  <c r="E9" i="2"/>
  <c r="E8" i="2"/>
  <c r="E7" i="2"/>
  <c r="E26" i="4"/>
  <c r="E24" i="4"/>
  <c r="E25" i="4"/>
  <c r="E23" i="4"/>
  <c r="E22" i="4"/>
  <c r="E21" i="4"/>
  <c r="E20" i="4"/>
  <c r="E19" i="4"/>
  <c r="E18" i="4"/>
  <c r="E17" i="4"/>
  <c r="E16" i="4"/>
  <c r="E15" i="4"/>
  <c r="E14" i="4"/>
  <c r="E13" i="4"/>
  <c r="E11" i="4"/>
  <c r="E10" i="4"/>
  <c r="E9" i="4"/>
  <c r="E8" i="4"/>
  <c r="E7" i="4"/>
  <c r="D22" i="1"/>
  <c r="D27" i="4"/>
  <c r="C27" i="4"/>
  <c r="B26" i="4"/>
  <c r="B24" i="4"/>
  <c r="B25" i="4"/>
  <c r="B23" i="4"/>
  <c r="B22" i="4"/>
  <c r="B20" i="4"/>
  <c r="B19" i="4"/>
  <c r="B17" i="4"/>
  <c r="B16" i="4"/>
  <c r="B15" i="4"/>
  <c r="B14" i="4"/>
  <c r="B13" i="4"/>
  <c r="B11" i="4"/>
  <c r="B10" i="4"/>
  <c r="B9" i="4"/>
  <c r="B8" i="4"/>
  <c r="B7" i="4"/>
  <c r="H26" i="3"/>
  <c r="H24" i="3"/>
  <c r="H25" i="3"/>
  <c r="H23" i="3"/>
  <c r="H22" i="3"/>
  <c r="H21" i="3"/>
  <c r="H20" i="3"/>
  <c r="H19" i="3"/>
  <c r="H18" i="3"/>
  <c r="H17" i="3"/>
  <c r="H16" i="3"/>
  <c r="H15" i="3"/>
  <c r="H14" i="3"/>
  <c r="H13" i="3"/>
  <c r="H11" i="3"/>
  <c r="H10" i="3"/>
  <c r="H9" i="3"/>
  <c r="H8" i="3"/>
  <c r="H7" i="3"/>
  <c r="D15" i="2"/>
  <c r="B14" i="2"/>
  <c r="B13" i="2"/>
  <c r="B12" i="2"/>
  <c r="B11" i="2"/>
  <c r="B10" i="2"/>
  <c r="B9" i="2"/>
  <c r="B15" i="2" s="1"/>
  <c r="B8" i="2"/>
  <c r="B7" i="2"/>
  <c r="D21" i="1"/>
  <c r="G27" i="3"/>
  <c r="F27" i="3"/>
  <c r="E26" i="3"/>
  <c r="E24" i="3"/>
  <c r="E25" i="3"/>
  <c r="E21" i="3"/>
  <c r="E20" i="3"/>
  <c r="E19" i="3"/>
  <c r="E18" i="3"/>
  <c r="E17" i="3"/>
  <c r="E16" i="3"/>
  <c r="E15" i="3"/>
  <c r="E14" i="3"/>
  <c r="E13" i="3"/>
  <c r="E11" i="3"/>
  <c r="E10" i="3"/>
  <c r="E9" i="3"/>
  <c r="E8" i="3"/>
  <c r="E7" i="3"/>
  <c r="D27" i="3"/>
  <c r="C27" i="3"/>
  <c r="B27" i="3" s="1"/>
  <c r="B26" i="3"/>
  <c r="B24" i="3"/>
  <c r="B25" i="3"/>
  <c r="B21" i="3"/>
  <c r="B20" i="3"/>
  <c r="B19" i="3"/>
  <c r="B18" i="3"/>
  <c r="B17" i="3"/>
  <c r="B16" i="3"/>
  <c r="B15" i="3"/>
  <c r="B14" i="3"/>
  <c r="B13" i="3"/>
  <c r="B11" i="3"/>
  <c r="B10" i="3"/>
  <c r="B9" i="3"/>
  <c r="B8" i="3"/>
  <c r="B7" i="3"/>
  <c r="H7" i="5"/>
  <c r="H8" i="5"/>
  <c r="H9" i="5"/>
  <c r="H10" i="5"/>
  <c r="H11" i="5"/>
  <c r="H12" i="5"/>
  <c r="H13" i="5"/>
  <c r="H14" i="5"/>
  <c r="G15" i="5"/>
  <c r="F15" i="5"/>
  <c r="E7" i="5"/>
  <c r="E8" i="5"/>
  <c r="E9" i="5"/>
  <c r="E10" i="5"/>
  <c r="E11" i="5"/>
  <c r="E12" i="5"/>
  <c r="E13" i="5"/>
  <c r="E14" i="5"/>
  <c r="D15" i="5"/>
  <c r="C15" i="5"/>
  <c r="B15" i="5" s="1"/>
  <c r="B14" i="5"/>
  <c r="B13" i="5"/>
  <c r="B12" i="5"/>
  <c r="B11" i="5"/>
  <c r="B10" i="5"/>
  <c r="B9" i="5"/>
  <c r="B8" i="5"/>
  <c r="B7" i="5"/>
  <c r="D20" i="1"/>
  <c r="D19" i="1"/>
  <c r="D18" i="1"/>
  <c r="D17" i="1"/>
  <c r="D3" i="1"/>
  <c r="D13" i="1"/>
  <c r="D16" i="1"/>
  <c r="D15" i="1"/>
  <c r="D14" i="1"/>
  <c r="D12" i="1"/>
  <c r="D11" i="1"/>
  <c r="D10" i="1"/>
  <c r="D9" i="1"/>
  <c r="D8" i="1"/>
  <c r="D7" i="1"/>
  <c r="D6" i="1"/>
  <c r="D5" i="1"/>
  <c r="D4" i="1"/>
  <c r="E15" i="2" l="1"/>
  <c r="H15" i="2"/>
  <c r="K15" i="2"/>
  <c r="E15" i="5"/>
  <c r="H15" i="5"/>
  <c r="E27" i="3"/>
  <c r="H27" i="3"/>
  <c r="E27" i="4"/>
  <c r="B27" i="4"/>
  <c r="H27" i="4"/>
  <c r="K15" i="5"/>
  <c r="N27" i="4"/>
  <c r="Q15" i="2"/>
  <c r="Q27" i="4"/>
  <c r="N15" i="2"/>
  <c r="K27" i="3"/>
  <c r="K27" i="4"/>
</calcChain>
</file>

<file path=xl/sharedStrings.xml><?xml version="1.0" encoding="utf-8"?>
<sst xmlns="http://schemas.openxmlformats.org/spreadsheetml/2006/main" count="344" uniqueCount="50">
  <si>
    <t>Alle</t>
  </si>
  <si>
    <t>Alder (år)</t>
  </si>
  <si>
    <t>&lt;20</t>
  </si>
  <si>
    <t xml:space="preserve">20 - 29 </t>
  </si>
  <si>
    <t xml:space="preserve">30 - 39 </t>
  </si>
  <si>
    <t xml:space="preserve">40 - 49 </t>
  </si>
  <si>
    <t xml:space="preserve">50 - 59 </t>
  </si>
  <si>
    <t xml:space="preserve">60 - 66 </t>
  </si>
  <si>
    <t xml:space="preserve">67 - 69 </t>
  </si>
  <si>
    <t xml:space="preserve">&gt;=70 </t>
  </si>
  <si>
    <t>Fylke</t>
  </si>
  <si>
    <t>Finnmark</t>
  </si>
  <si>
    <t>Troms</t>
  </si>
  <si>
    <t>Nordland</t>
  </si>
  <si>
    <t>Nord-Trøndelag</t>
  </si>
  <si>
    <t>Sør-Trøndelag</t>
  </si>
  <si>
    <t>Sogn og Fjordane</t>
  </si>
  <si>
    <t>Hordaland</t>
  </si>
  <si>
    <t>Rogaland</t>
  </si>
  <si>
    <t>Vest-Agder</t>
  </si>
  <si>
    <t>Aust-Agder</t>
  </si>
  <si>
    <t>Telemark</t>
  </si>
  <si>
    <t>Vestfold</t>
  </si>
  <si>
    <t>Buskerud</t>
  </si>
  <si>
    <t>Oppland</t>
  </si>
  <si>
    <t>Hedmark</t>
  </si>
  <si>
    <t>Akershus</t>
  </si>
  <si>
    <t>Oslo</t>
  </si>
  <si>
    <t>Østfold</t>
  </si>
  <si>
    <t xml:space="preserve">Av dette    </t>
  </si>
  <si>
    <t xml:space="preserve">Av dette   </t>
  </si>
  <si>
    <t>Hovedyrke</t>
  </si>
  <si>
    <t>Biyrke</t>
  </si>
  <si>
    <t>Hele landet</t>
  </si>
  <si>
    <t>NB! I forbindelse med utarbeidelse av statistikk for 2011 har vi valgt å gjøre endringer i hvordan vi definerer manntallet for et bestemt år. Ved tidligere utkjøring av statistikk for manntallet fikk de endringer i registeret som var gjort med henblikk på neste års manntall virkning for statistikken for inneværende år. Denne definisjonsendringen får tilbakevirkende kraft fra og med 2003. Tallene som presenteres her for årene 2003-2010 vil derfor avvike fra statistikk publisert før 2012.</t>
  </si>
  <si>
    <t>NB! I forbindelse med utarbeidelse av statistikk for 2011 har vi valgt å gjøre endringer i hvordan vi definerer manntallet for et bestemt år. Ved tidligere utkjøring av statistikk for manntallet fikk de endringer i registeret som var gjort med henblikk på neste års manntall virkning for statistikken for inneværende år. Denne definisjonsendringen får tilbakevirkende kraft fra og med 2003. Tallene som presenteres her for 2010 vil derfor avvike fra statistikk publisert før 2012.</t>
  </si>
  <si>
    <t>NB! I forbindelse med utarbeidelse av statistikk for 2011 har vi valgt å gjøre endringer i hvordan vi definerer manntallet for et bestemt år. Ved tidligere utkjøring av statistikk for manntallet fikk de endringer i registeret som var gjort med henblikk på neste års manntall virkning for statistikken for inneværende år. Denne definisjonsendringen får tilbakevirkende kraft fra og med 2003. Tallene som presenteres her for årene 2009 og 2010 vil derfor avvike fra statistikk publisert før 2012.</t>
  </si>
  <si>
    <t>Kvinner</t>
  </si>
  <si>
    <t>Menn</t>
  </si>
  <si>
    <t>Fiskere fordelt etter alder i perioden 1990 - 2018</t>
  </si>
  <si>
    <t>Fiskere fordelt etter alder i perioden 2009 - 2018</t>
  </si>
  <si>
    <t>Trøndelag</t>
  </si>
  <si>
    <r>
      <t>År</t>
    </r>
    <r>
      <rPr>
        <vertAlign val="superscript"/>
        <sz val="10"/>
        <rFont val="IBM Plex Sans Light"/>
        <family val="2"/>
      </rPr>
      <t>1)</t>
    </r>
  </si>
  <si>
    <t>Fiskere i perioden 1990 - 2019</t>
  </si>
  <si>
    <r>
      <t>2019</t>
    </r>
    <r>
      <rPr>
        <vertAlign val="superscript"/>
        <sz val="10"/>
        <color theme="0"/>
        <rFont val="IBM Plex Sans Medium"/>
        <family val="2"/>
      </rPr>
      <t>1)</t>
    </r>
  </si>
  <si>
    <t>Møre og Romsdal</t>
  </si>
  <si>
    <t>Fiskere i perioden 2009 - 2019</t>
  </si>
  <si>
    <t>Fiskere i perioden 2009 - 2019, fordelt etter kjønn</t>
  </si>
  <si>
    <r>
      <rPr>
        <vertAlign val="superscript"/>
        <sz val="10"/>
        <rFont val="IBM Plex Sans Light"/>
        <family val="2"/>
      </rPr>
      <t xml:space="preserve">1) </t>
    </r>
    <r>
      <rPr>
        <sz val="10"/>
        <rFont val="IBM Plex Sans Light"/>
        <family val="2"/>
      </rPr>
      <t>2019 er foreløpige tall pr 07.01.2020.</t>
    </r>
  </si>
  <si>
    <r>
      <rPr>
        <vertAlign val="superscript"/>
        <sz val="10"/>
        <rFont val="IBM Plex Sans Light"/>
        <family val="2"/>
      </rPr>
      <t xml:space="preserve">1) </t>
    </r>
    <r>
      <rPr>
        <sz val="10"/>
        <rFont val="IBM Plex Sans Light"/>
        <family val="2"/>
      </rPr>
      <t>2019 er foreløpige tall per 07.01.2020.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</si>
</sst>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
    <numFmt numFmtId="165" formatCode="\ \ @"/>
    <numFmt numFmtId="166" formatCode="###\ ###\ \ \ \ "/>
    <numFmt numFmtId="167" formatCode="###\ ###\ "/>
  </numFmts>
  <fonts count="27">
    <font>
      <sz val="10"/>
      <name val="Arial"/>
    </font>
    <font>
      <sz val="10"/>
      <name val="Arial"/>
      <family val="2"/>
    </font>
    <font>
      <b/>
      <sz val="10"/>
      <name val="Arial"/>
      <family val="2"/>
    </font>
    <font>
      <sz val="10"/>
      <name val="Arial"/>
      <family val="2"/>
    </font>
    <font>
      <sz val="10"/>
      <name val="Verdana"/>
      <family val="2"/>
    </font>
    <font>
      <b/>
      <sz val="10"/>
      <name val="Verdana"/>
      <family val="2"/>
    </font>
    <font>
      <sz val="14"/>
      <color rgb="FF0070C0"/>
      <name val="Verdana"/>
      <family val="2"/>
    </font>
    <font>
      <sz val="11"/>
      <name val="Verdana"/>
      <family val="2"/>
    </font>
    <font>
      <i/>
      <sz val="10"/>
      <name val="Verdana"/>
      <family val="2"/>
    </font>
    <font>
      <sz val="8"/>
      <name val="Verdana"/>
      <family val="2"/>
    </font>
    <font>
      <i/>
      <sz val="8"/>
      <name val="Verdana"/>
      <family val="2"/>
    </font>
    <font>
      <sz val="14"/>
      <color rgb="FF0070C0"/>
      <name val="n"/>
    </font>
    <font>
      <sz val="10"/>
      <name val="n"/>
    </font>
    <font>
      <sz val="8"/>
      <name val="n"/>
    </font>
    <font>
      <sz val="11"/>
      <name val="n"/>
    </font>
    <font>
      <sz val="10"/>
      <color rgb="FF0070C0"/>
      <name val="Verdana"/>
      <family val="2"/>
    </font>
    <font>
      <sz val="10"/>
      <name val="IBM Plex Sans Light"/>
      <family val="2"/>
    </font>
    <font>
      <vertAlign val="superscript"/>
      <sz val="10"/>
      <name val="IBM Plex Sans Light"/>
      <family val="2"/>
    </font>
    <font>
      <b/>
      <i/>
      <sz val="10"/>
      <name val="IBM Plex Sans Light"/>
      <family val="2"/>
    </font>
    <font>
      <b/>
      <sz val="10"/>
      <name val="IBM Plex Sans Light"/>
      <family val="2"/>
    </font>
    <font>
      <sz val="11"/>
      <name val="IBM Plex Sans Medium"/>
      <family val="2"/>
    </font>
    <font>
      <sz val="10"/>
      <color theme="0"/>
      <name val="IBM Plex Sans Medium"/>
      <family val="2"/>
    </font>
    <font>
      <vertAlign val="superscript"/>
      <sz val="10"/>
      <color theme="0"/>
      <name val="IBM Plex Sans Medium"/>
      <family val="2"/>
    </font>
    <font>
      <sz val="10"/>
      <name val="IBM Plex Sans Medium"/>
      <family val="2"/>
    </font>
    <font>
      <i/>
      <sz val="10"/>
      <name val="IBM Plex Sans Medium"/>
      <family val="2"/>
    </font>
    <font>
      <sz val="8"/>
      <name val="IBM Plex Sans Light"/>
      <family val="2"/>
    </font>
    <font>
      <sz val="14"/>
      <color rgb="FF14406B"/>
      <name val="IBM Plex Sans Medium"/>
      <family val="2"/>
    </font>
  </fonts>
  <fills count="3">
    <fill>
      <patternFill patternType="none"/>
    </fill>
    <fill>
      <patternFill patternType="gray125"/>
    </fill>
    <fill>
      <patternFill patternType="solid">
        <fgColor rgb="FF23AEB4"/>
        <bgColor indexed="64"/>
      </patternFill>
    </fill>
  </fills>
  <borders count="17">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6">
    <xf numFmtId="0" fontId="0" fillId="0" borderId="0" xfId="0"/>
    <xf numFmtId="164" fontId="0" fillId="0" borderId="0" xfId="1" applyNumberFormat="1" applyFont="1"/>
    <xf numFmtId="11" fontId="0" fillId="0" borderId="0" xfId="0" applyNumberFormat="1"/>
    <xf numFmtId="0" fontId="3" fillId="0" borderId="0" xfId="0" applyFont="1"/>
    <xf numFmtId="0" fontId="2" fillId="0" borderId="0" xfId="0" applyFont="1" applyAlignment="1">
      <alignment horizontal="left"/>
    </xf>
    <xf numFmtId="0" fontId="0" fillId="0" borderId="0" xfId="0" applyBorder="1"/>
    <xf numFmtId="3" fontId="4" fillId="0" borderId="1" xfId="0" applyNumberFormat="1" applyFont="1" applyBorder="1"/>
    <xf numFmtId="3" fontId="4" fillId="0" borderId="3" xfId="0" applyNumberFormat="1" applyFont="1" applyBorder="1"/>
    <xf numFmtId="0" fontId="4" fillId="0" borderId="0" xfId="0" applyFont="1" applyAlignment="1">
      <alignment horizontal="left"/>
    </xf>
    <xf numFmtId="0" fontId="5" fillId="0" borderId="0" xfId="0" applyFont="1" applyAlignment="1">
      <alignment horizontal="left"/>
    </xf>
    <xf numFmtId="0" fontId="4" fillId="0" borderId="0" xfId="0" applyFont="1"/>
    <xf numFmtId="3" fontId="4" fillId="0" borderId="0" xfId="0" applyNumberFormat="1" applyFont="1"/>
    <xf numFmtId="0" fontId="7" fillId="0" borderId="0" xfId="0" applyFont="1" applyAlignment="1">
      <alignment horizontal="left"/>
    </xf>
    <xf numFmtId="0" fontId="7" fillId="0" borderId="0" xfId="0" applyFont="1"/>
    <xf numFmtId="165" fontId="4" fillId="0" borderId="6" xfId="0" applyNumberFormat="1" applyFont="1" applyBorder="1"/>
    <xf numFmtId="0" fontId="4" fillId="0" borderId="0" xfId="0" applyFont="1" applyBorder="1"/>
    <xf numFmtId="165" fontId="4" fillId="0" borderId="4" xfId="0" applyNumberFormat="1" applyFont="1" applyBorder="1"/>
    <xf numFmtId="0" fontId="4" fillId="0" borderId="6" xfId="0" applyFont="1" applyBorder="1"/>
    <xf numFmtId="0" fontId="4" fillId="0" borderId="8" xfId="0" applyFont="1" applyBorder="1"/>
    <xf numFmtId="0" fontId="4" fillId="0" borderId="2" xfId="0" applyFont="1" applyBorder="1"/>
    <xf numFmtId="0" fontId="4" fillId="0" borderId="3" xfId="0" applyFont="1" applyBorder="1"/>
    <xf numFmtId="165" fontId="8" fillId="0" borderId="4" xfId="0" applyNumberFormat="1" applyFont="1" applyBorder="1"/>
    <xf numFmtId="0" fontId="8" fillId="0" borderId="1" xfId="0" applyFont="1" applyBorder="1" applyAlignment="1">
      <alignment horizontal="center"/>
    </xf>
    <xf numFmtId="167" fontId="4" fillId="0" borderId="0" xfId="0" applyNumberFormat="1" applyFont="1" applyBorder="1"/>
    <xf numFmtId="0" fontId="4" fillId="0" borderId="0" xfId="0" applyFont="1" applyBorder="1" applyAlignment="1">
      <alignment horizontal="right"/>
    </xf>
    <xf numFmtId="0" fontId="8" fillId="0" borderId="0" xfId="0" applyFont="1"/>
    <xf numFmtId="165" fontId="8" fillId="0" borderId="5" xfId="0" applyNumberFormat="1" applyFont="1" applyBorder="1"/>
    <xf numFmtId="3" fontId="4" fillId="0" borderId="8" xfId="0" applyNumberFormat="1" applyFont="1" applyBorder="1"/>
    <xf numFmtId="0" fontId="6" fillId="0" borderId="0" xfId="0" applyFont="1" applyBorder="1" applyAlignment="1"/>
    <xf numFmtId="0" fontId="9" fillId="0" borderId="0" xfId="0" applyFont="1"/>
    <xf numFmtId="0" fontId="10" fillId="0" borderId="0" xfId="0" applyFont="1"/>
    <xf numFmtId="0" fontId="11" fillId="0" borderId="0" xfId="0" applyFont="1" applyBorder="1" applyAlignment="1"/>
    <xf numFmtId="0" fontId="12" fillId="0" borderId="0" xfId="0" applyFont="1" applyBorder="1"/>
    <xf numFmtId="0" fontId="12" fillId="0" borderId="0" xfId="0" applyFont="1"/>
    <xf numFmtId="3" fontId="13" fillId="0" borderId="0" xfId="0" applyNumberFormat="1" applyFont="1"/>
    <xf numFmtId="0" fontId="13" fillId="0" borderId="0" xfId="0" applyFont="1"/>
    <xf numFmtId="0" fontId="14" fillId="0" borderId="0" xfId="0" applyFont="1"/>
    <xf numFmtId="165" fontId="12" fillId="0" borderId="6" xfId="0" applyNumberFormat="1" applyFont="1" applyBorder="1"/>
    <xf numFmtId="0" fontId="15" fillId="0" borderId="0" xfId="0" applyFont="1" applyBorder="1" applyAlignment="1"/>
    <xf numFmtId="0" fontId="0" fillId="0" borderId="0" xfId="0"/>
    <xf numFmtId="0" fontId="0" fillId="0" borderId="0" xfId="0"/>
    <xf numFmtId="0" fontId="4" fillId="0" borderId="0" xfId="0" applyFont="1"/>
    <xf numFmtId="0" fontId="4" fillId="0" borderId="0" xfId="0" applyFont="1" applyFill="1" applyBorder="1" applyAlignment="1">
      <alignment horizontal="center"/>
    </xf>
    <xf numFmtId="3" fontId="4" fillId="0" borderId="0" xfId="0" applyNumberFormat="1" applyFont="1" applyBorder="1"/>
    <xf numFmtId="0" fontId="16" fillId="0" borderId="10" xfId="0" applyFont="1" applyBorder="1" applyAlignment="1">
      <alignment horizontal="center"/>
    </xf>
    <xf numFmtId="3" fontId="16" fillId="0" borderId="11" xfId="0" applyNumberFormat="1" applyFont="1" applyBorder="1" applyAlignment="1">
      <alignment horizontal="center"/>
    </xf>
    <xf numFmtId="3" fontId="16" fillId="0" borderId="10" xfId="0" applyNumberFormat="1" applyFont="1" applyBorder="1" applyAlignment="1">
      <alignment horizontal="center"/>
    </xf>
    <xf numFmtId="0" fontId="16" fillId="0" borderId="6" xfId="0" applyFont="1" applyBorder="1"/>
    <xf numFmtId="3" fontId="18" fillId="0" borderId="6" xfId="0" applyNumberFormat="1" applyFont="1" applyBorder="1" applyAlignment="1">
      <alignment horizontal="center"/>
    </xf>
    <xf numFmtId="3" fontId="19" fillId="0" borderId="6" xfId="0" applyNumberFormat="1" applyFont="1" applyBorder="1" applyAlignment="1">
      <alignment horizontal="center"/>
    </xf>
    <xf numFmtId="0" fontId="16" fillId="0" borderId="4" xfId="0" applyFont="1" applyBorder="1" applyAlignment="1">
      <alignment horizontal="center"/>
    </xf>
    <xf numFmtId="3" fontId="16" fillId="0" borderId="4" xfId="0" applyNumberFormat="1" applyFont="1" applyBorder="1"/>
    <xf numFmtId="0" fontId="16" fillId="0" borderId="4" xfId="0" applyFont="1" applyFill="1" applyBorder="1" applyAlignment="1">
      <alignment horizontal="center"/>
    </xf>
    <xf numFmtId="0" fontId="16" fillId="0" borderId="5" xfId="0" applyFont="1" applyFill="1" applyBorder="1" applyAlignment="1">
      <alignment horizontal="center"/>
    </xf>
    <xf numFmtId="3" fontId="16" fillId="0" borderId="5" xfId="0" applyNumberFormat="1" applyFont="1" applyBorder="1"/>
    <xf numFmtId="0" fontId="19" fillId="0" borderId="0" xfId="0" applyFont="1" applyAlignment="1">
      <alignment horizontal="left"/>
    </xf>
    <xf numFmtId="0" fontId="21" fillId="2" borderId="4" xfId="0" applyFont="1" applyFill="1" applyBorder="1"/>
    <xf numFmtId="0" fontId="21" fillId="2" borderId="6" xfId="0" applyFont="1" applyFill="1" applyBorder="1"/>
    <xf numFmtId="3" fontId="16" fillId="0" borderId="14" xfId="0" applyNumberFormat="1" applyFont="1" applyBorder="1" applyAlignment="1">
      <alignment vertical="top"/>
    </xf>
    <xf numFmtId="3" fontId="16" fillId="0" borderId="8" xfId="0" applyNumberFormat="1" applyFont="1" applyBorder="1"/>
    <xf numFmtId="3" fontId="16" fillId="0" borderId="8" xfId="0" applyNumberFormat="1" applyFont="1" applyBorder="1" applyAlignment="1">
      <alignment horizontal="right"/>
    </xf>
    <xf numFmtId="3" fontId="16" fillId="0" borderId="1" xfId="0" applyNumberFormat="1" applyFont="1" applyBorder="1" applyAlignment="1">
      <alignment horizontal="right"/>
    </xf>
    <xf numFmtId="3" fontId="16" fillId="0" borderId="1" xfId="0" applyNumberFormat="1" applyFont="1" applyBorder="1"/>
    <xf numFmtId="3" fontId="16" fillId="0" borderId="5" xfId="0" applyNumberFormat="1" applyFont="1" applyBorder="1" applyAlignment="1">
      <alignment horizontal="right"/>
    </xf>
    <xf numFmtId="3" fontId="16" fillId="0" borderId="3" xfId="0" applyNumberFormat="1" applyFont="1" applyBorder="1"/>
    <xf numFmtId="167" fontId="16" fillId="0" borderId="6" xfId="0" applyNumberFormat="1" applyFont="1" applyBorder="1" applyAlignment="1">
      <alignment horizontal="left"/>
    </xf>
    <xf numFmtId="167" fontId="16" fillId="0" borderId="4" xfId="0" applyNumberFormat="1" applyFont="1" applyBorder="1" applyAlignment="1">
      <alignment horizontal="left"/>
    </xf>
    <xf numFmtId="167" fontId="16" fillId="0" borderId="5" xfId="0" applyNumberFormat="1" applyFont="1" applyBorder="1" applyAlignment="1">
      <alignment horizontal="left"/>
    </xf>
    <xf numFmtId="0" fontId="21" fillId="2" borderId="10" xfId="0" applyFont="1" applyFill="1" applyBorder="1"/>
    <xf numFmtId="3" fontId="21" fillId="2" borderId="10" xfId="0" applyNumberFormat="1" applyFont="1" applyFill="1" applyBorder="1"/>
    <xf numFmtId="0" fontId="16" fillId="0" borderId="0" xfId="0" applyFont="1"/>
    <xf numFmtId="166" fontId="16" fillId="0" borderId="0" xfId="0" applyNumberFormat="1" applyFont="1"/>
    <xf numFmtId="2" fontId="16" fillId="0" borderId="0" xfId="0" applyNumberFormat="1" applyFont="1"/>
    <xf numFmtId="3" fontId="16" fillId="0" borderId="13" xfId="0" applyNumberFormat="1" applyFont="1" applyBorder="1" applyAlignment="1">
      <alignment vertical="top"/>
    </xf>
    <xf numFmtId="167" fontId="16" fillId="0" borderId="1" xfId="2" applyNumberFormat="1" applyFont="1" applyBorder="1"/>
    <xf numFmtId="0" fontId="16" fillId="0" borderId="0" xfId="2" applyFont="1"/>
    <xf numFmtId="167" fontId="16" fillId="0" borderId="4" xfId="2" applyNumberFormat="1" applyFont="1" applyBorder="1"/>
    <xf numFmtId="167" fontId="16" fillId="0" borderId="1" xfId="2" applyNumberFormat="1" applyFont="1" applyBorder="1" applyAlignment="1">
      <alignment horizontal="right"/>
    </xf>
    <xf numFmtId="167" fontId="16" fillId="0" borderId="3" xfId="2" applyNumberFormat="1" applyFont="1" applyBorder="1"/>
    <xf numFmtId="0" fontId="16" fillId="0" borderId="4" xfId="2" applyFont="1" applyBorder="1"/>
    <xf numFmtId="0" fontId="16" fillId="0" borderId="5" xfId="2" applyFont="1" applyBorder="1"/>
    <xf numFmtId="165" fontId="23" fillId="0" borderId="4" xfId="0" applyNumberFormat="1" applyFont="1" applyBorder="1"/>
    <xf numFmtId="0" fontId="23" fillId="0" borderId="6" xfId="0" applyFont="1" applyBorder="1"/>
    <xf numFmtId="0" fontId="23" fillId="0" borderId="2" xfId="0" applyFont="1" applyBorder="1"/>
    <xf numFmtId="0" fontId="23" fillId="0" borderId="3" xfId="0" applyFont="1" applyBorder="1"/>
    <xf numFmtId="165" fontId="24" fillId="0" borderId="4" xfId="0" applyNumberFormat="1" applyFont="1" applyBorder="1"/>
    <xf numFmtId="0" fontId="24" fillId="0" borderId="1" xfId="0" applyFont="1" applyBorder="1" applyAlignment="1">
      <alignment horizontal="center"/>
    </xf>
    <xf numFmtId="3" fontId="16" fillId="0" borderId="12" xfId="0" applyNumberFormat="1" applyFont="1" applyBorder="1"/>
    <xf numFmtId="3" fontId="16" fillId="0" borderId="6" xfId="0" applyNumberFormat="1" applyFont="1" applyBorder="1"/>
    <xf numFmtId="3" fontId="16" fillId="0" borderId="9" xfId="0" applyNumberFormat="1" applyFont="1" applyBorder="1"/>
    <xf numFmtId="3" fontId="16" fillId="0" borderId="0" xfId="0" applyNumberFormat="1" applyFont="1"/>
    <xf numFmtId="0" fontId="16" fillId="0" borderId="6" xfId="0" applyFont="1" applyFill="1" applyBorder="1"/>
    <xf numFmtId="0" fontId="16" fillId="0" borderId="4" xfId="0" applyFont="1" applyFill="1" applyBorder="1"/>
    <xf numFmtId="0" fontId="16" fillId="0" borderId="5" xfId="0" applyFont="1" applyFill="1" applyBorder="1"/>
    <xf numFmtId="3" fontId="25" fillId="0" borderId="0" xfId="0" applyNumberFormat="1" applyFont="1"/>
    <xf numFmtId="0" fontId="25" fillId="0" borderId="0" xfId="0" applyFont="1"/>
    <xf numFmtId="165" fontId="23" fillId="0" borderId="12" xfId="0" applyNumberFormat="1" applyFont="1" applyBorder="1"/>
    <xf numFmtId="0" fontId="26" fillId="0" borderId="0" xfId="0" applyFont="1" applyBorder="1" applyAlignment="1"/>
    <xf numFmtId="0" fontId="16" fillId="0" borderId="0" xfId="0" applyFont="1" applyAlignment="1">
      <alignment horizontal="left"/>
    </xf>
    <xf numFmtId="0" fontId="19" fillId="0" borderId="0" xfId="0" applyFont="1" applyAlignment="1">
      <alignment horizontal="left"/>
    </xf>
    <xf numFmtId="0" fontId="16" fillId="0" borderId="0" xfId="0" applyFont="1" applyAlignment="1">
      <alignment horizontal="left" vertical="top" wrapText="1"/>
    </xf>
    <xf numFmtId="0" fontId="21" fillId="2" borderId="12" xfId="0" applyFont="1" applyFill="1" applyBorder="1" applyAlignment="1">
      <alignment horizontal="center"/>
    </xf>
    <xf numFmtId="0" fontId="21" fillId="2" borderId="9" xfId="0" applyFont="1" applyFill="1" applyBorder="1" applyAlignment="1">
      <alignment horizontal="center"/>
    </xf>
    <xf numFmtId="0" fontId="21" fillId="2" borderId="8" xfId="0" applyFont="1" applyFill="1" applyBorder="1" applyAlignment="1">
      <alignment horizontal="center"/>
    </xf>
    <xf numFmtId="0" fontId="16" fillId="0" borderId="0" xfId="0" applyNumberFormat="1" applyFont="1" applyAlignment="1">
      <alignment vertical="top" wrapText="1"/>
    </xf>
    <xf numFmtId="0" fontId="16" fillId="0" borderId="0" xfId="0" applyFont="1" applyAlignment="1">
      <alignment vertical="top" wrapText="1"/>
    </xf>
    <xf numFmtId="0" fontId="20" fillId="0" borderId="7" xfId="0" applyFont="1" applyBorder="1" applyAlignment="1">
      <alignment horizontal="center"/>
    </xf>
    <xf numFmtId="0" fontId="7" fillId="0" borderId="7" xfId="0" applyFont="1" applyBorder="1" applyAlignment="1">
      <alignment horizontal="center"/>
    </xf>
    <xf numFmtId="0" fontId="21" fillId="2" borderId="11" xfId="0" applyFont="1" applyFill="1" applyBorder="1" applyAlignment="1">
      <alignment horizontal="center"/>
    </xf>
    <xf numFmtId="0" fontId="21" fillId="2" borderId="15" xfId="0" applyFont="1" applyFill="1" applyBorder="1" applyAlignment="1">
      <alignment horizontal="center"/>
    </xf>
    <xf numFmtId="0" fontId="21" fillId="2" borderId="16" xfId="0"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13" fillId="0" borderId="7"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left"/>
    </xf>
  </cellXfs>
  <cellStyles count="3">
    <cellStyle name="Normal" xfId="0" builtinId="0"/>
    <cellStyle name="Normal 2" xfId="2"/>
    <cellStyle name="Pros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4406B"/>
      <color rgb="FF23AEB4"/>
      <color rgb="FFFB7B22"/>
      <color rgb="FF7CBD69"/>
      <color rgb="FF009CA6"/>
      <color rgb="FFA09958"/>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IBM Plex Sans Medium" panose="020B0603050203000203" pitchFamily="34" charset="0"/>
              </a:defRPr>
            </a:pPr>
            <a:r>
              <a:rPr lang="nb-NO" sz="1200">
                <a:latin typeface="IBM Plex Sans Medium" panose="020B0603050203000203" pitchFamily="34" charset="0"/>
              </a:rPr>
              <a:t>Fiskere 1990 - 2019
</a:t>
            </a:r>
          </a:p>
          <a:p>
            <a:pPr>
              <a:defRPr sz="1200">
                <a:latin typeface="IBM Plex Sans Medium" panose="020B0603050203000203" pitchFamily="34" charset="0"/>
              </a:defRPr>
            </a:pPr>
            <a:endParaRPr lang="nb-NO" sz="1200">
              <a:latin typeface="IBM Plex Sans Medium" panose="020B0603050203000203" pitchFamily="34" charset="0"/>
            </a:endParaRPr>
          </a:p>
          <a:p>
            <a:pPr>
              <a:defRPr sz="1200">
                <a:latin typeface="IBM Plex Sans Medium" panose="020B0603050203000203" pitchFamily="34" charset="0"/>
              </a:defRPr>
            </a:pPr>
            <a:endParaRPr lang="nb-NO" sz="1200">
              <a:latin typeface="IBM Plex Sans Medium" panose="020B0603050203000203" pitchFamily="34" charset="0"/>
            </a:endParaRPr>
          </a:p>
          <a:p>
            <a:pPr>
              <a:defRPr sz="1200">
                <a:latin typeface="IBM Plex Sans Medium" panose="020B0603050203000203" pitchFamily="34" charset="0"/>
              </a:defRPr>
            </a:pPr>
            <a:endParaRPr lang="nb-NO" sz="1200">
              <a:latin typeface="IBM Plex Sans Medium" panose="020B0603050203000203" pitchFamily="34" charset="0"/>
            </a:endParaRPr>
          </a:p>
          <a:p>
            <a:pPr>
              <a:defRPr sz="1200">
                <a:latin typeface="IBM Plex Sans Medium" panose="020B0603050203000203" pitchFamily="34" charset="0"/>
              </a:defRPr>
            </a:pPr>
            <a:endParaRPr lang="nb-NO" sz="1200">
              <a:latin typeface="IBM Plex Sans Medium" panose="020B0603050203000203" pitchFamily="34" charset="0"/>
            </a:endParaRPr>
          </a:p>
          <a:p>
            <a:pPr>
              <a:defRPr sz="1200">
                <a:latin typeface="IBM Plex Sans Medium" panose="020B0603050203000203" pitchFamily="34" charset="0"/>
              </a:defRPr>
            </a:pPr>
            <a:endParaRPr lang="nb-NO" sz="1200">
              <a:latin typeface="IBM Plex Sans Medium" panose="020B0603050203000203" pitchFamily="34" charset="0"/>
            </a:endParaRPr>
          </a:p>
        </c:rich>
      </c:tx>
      <c:layout>
        <c:manualLayout>
          <c:xMode val="edge"/>
          <c:yMode val="edge"/>
          <c:x val="0.42300167024576479"/>
          <c:y val="4.6397041278931031E-2"/>
        </c:manualLayout>
      </c:layout>
      <c:overlay val="0"/>
      <c:spPr>
        <a:noFill/>
        <a:ln w="25400">
          <a:noFill/>
        </a:ln>
      </c:spPr>
    </c:title>
    <c:autoTitleDeleted val="0"/>
    <c:plotArea>
      <c:layout>
        <c:manualLayout>
          <c:layoutTarget val="inner"/>
          <c:xMode val="edge"/>
          <c:yMode val="edge"/>
          <c:x val="0.1015151515151517"/>
          <c:y val="0.16066341621534014"/>
          <c:w val="0.86619649248389774"/>
          <c:h val="0.66188906074240761"/>
        </c:manualLayout>
      </c:layout>
      <c:lineChart>
        <c:grouping val="standard"/>
        <c:varyColors val="0"/>
        <c:ser>
          <c:idx val="0"/>
          <c:order val="0"/>
          <c:tx>
            <c:strRef>
              <c:f>'GRAF_FISKERE 1990 - 2019'!$B$1:$B$2</c:f>
              <c:strCache>
                <c:ptCount val="2"/>
                <c:pt idx="0">
                  <c:v>Hovedyrke</c:v>
                </c:pt>
              </c:strCache>
            </c:strRef>
          </c:tx>
          <c:spPr>
            <a:ln w="25400">
              <a:solidFill>
                <a:srgbClr val="FB7B22"/>
              </a:solidFill>
              <a:prstDash val="solid"/>
            </a:ln>
          </c:spPr>
          <c:marker>
            <c:symbol val="none"/>
          </c:marker>
          <c:cat>
            <c:numRef>
              <c:f>'GRAF_FISKERE 1990 - 2019'!$A$3:$A$32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'GRAF_FISKERE 1990 - 2019'!$B$3:$B$32</c:f>
              <c:numCache>
                <c:formatCode>#,##0</c:formatCode>
                <c:ptCount val="30"/>
                <c:pt idx="0">
                  <c:v>20475</c:v>
                </c:pt>
                <c:pt idx="1">
                  <c:v>20004</c:v>
                </c:pt>
                <c:pt idx="2">
                  <c:v>19780</c:v>
                </c:pt>
                <c:pt idx="3">
                  <c:v>19073</c:v>
                </c:pt>
                <c:pt idx="4">
                  <c:v>16446</c:v>
                </c:pt>
                <c:pt idx="5">
                  <c:v>17160</c:v>
                </c:pt>
                <c:pt idx="6">
                  <c:v>17087</c:v>
                </c:pt>
                <c:pt idx="7">
                  <c:v>16663</c:v>
                </c:pt>
                <c:pt idx="8">
                  <c:v>15140</c:v>
                </c:pt>
                <c:pt idx="9">
                  <c:v>15327</c:v>
                </c:pt>
                <c:pt idx="10">
                  <c:v>14264</c:v>
                </c:pt>
                <c:pt idx="11">
                  <c:v>13674</c:v>
                </c:pt>
                <c:pt idx="12">
                  <c:v>13841</c:v>
                </c:pt>
                <c:pt idx="13">
                  <c:v>13821</c:v>
                </c:pt>
                <c:pt idx="14">
                  <c:v>13150</c:v>
                </c:pt>
                <c:pt idx="15">
                  <c:v>12216</c:v>
                </c:pt>
                <c:pt idx="16">
                  <c:v>11475</c:v>
                </c:pt>
                <c:pt idx="17">
                  <c:v>11018</c:v>
                </c:pt>
                <c:pt idx="18">
                  <c:v>10619</c:v>
                </c:pt>
                <c:pt idx="19">
                  <c:v>10465</c:v>
                </c:pt>
                <c:pt idx="20">
                  <c:v>10325</c:v>
                </c:pt>
                <c:pt idx="21">
                  <c:v>10220</c:v>
                </c:pt>
                <c:pt idx="22">
                  <c:v>9825</c:v>
                </c:pt>
                <c:pt idx="23">
                  <c:v>9559</c:v>
                </c:pt>
                <c:pt idx="24">
                  <c:v>9386</c:v>
                </c:pt>
                <c:pt idx="25">
                  <c:v>9259</c:v>
                </c:pt>
                <c:pt idx="26">
                  <c:v>9426</c:v>
                </c:pt>
                <c:pt idx="27">
                  <c:v>9473</c:v>
                </c:pt>
                <c:pt idx="28">
                  <c:v>9514</c:v>
                </c:pt>
                <c:pt idx="29">
                  <c:v>9444</c:v>
                </c:pt>
              </c:numCache>
            </c:numRef>
          </c:val>
          <c:smooth val="0"/>
          <c:extLst>
            <c:ext xmlns:c16="http://schemas.microsoft.com/office/drawing/2014/chart" uri="{C3380CC4-5D6E-409C-BE32-E72D297353CC}">
              <c16:uniqueId val="{00000000-7CAD-4C9A-9F7A-8063F3702BBB}"/>
            </c:ext>
          </c:extLst>
        </c:ser>
        <c:ser>
          <c:idx val="1"/>
          <c:order val="1"/>
          <c:tx>
            <c:strRef>
              <c:f>'GRAF_FISKERE 1990 - 2019'!$C$1:$C$2</c:f>
              <c:strCache>
                <c:ptCount val="2"/>
                <c:pt idx="0">
                  <c:v>Biyrke</c:v>
                </c:pt>
              </c:strCache>
            </c:strRef>
          </c:tx>
          <c:spPr>
            <a:ln w="25400">
              <a:solidFill>
                <a:srgbClr val="23AEB4"/>
              </a:solidFill>
              <a:prstDash val="solid"/>
            </a:ln>
          </c:spPr>
          <c:marker>
            <c:symbol val="none"/>
          </c:marker>
          <c:cat>
            <c:numRef>
              <c:f>'GRAF_FISKERE 1990 - 2019'!$A$3:$A$32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'GRAF_FISKERE 1990 - 2019'!$C$3:$C$32</c:f>
              <c:numCache>
                <c:formatCode>#,##0</c:formatCode>
                <c:ptCount val="30"/>
                <c:pt idx="0">
                  <c:v>7043</c:v>
                </c:pt>
                <c:pt idx="1">
                  <c:v>6963</c:v>
                </c:pt>
                <c:pt idx="2">
                  <c:v>6973</c:v>
                </c:pt>
                <c:pt idx="3">
                  <c:v>6324</c:v>
                </c:pt>
                <c:pt idx="4">
                  <c:v>6456</c:v>
                </c:pt>
                <c:pt idx="5">
                  <c:v>6491</c:v>
                </c:pt>
                <c:pt idx="6">
                  <c:v>6308</c:v>
                </c:pt>
                <c:pt idx="7">
                  <c:v>6254</c:v>
                </c:pt>
                <c:pt idx="8">
                  <c:v>6154</c:v>
                </c:pt>
                <c:pt idx="9">
                  <c:v>5933</c:v>
                </c:pt>
                <c:pt idx="10">
                  <c:v>5811</c:v>
                </c:pt>
                <c:pt idx="11">
                  <c:v>5221</c:v>
                </c:pt>
                <c:pt idx="12">
                  <c:v>4651</c:v>
                </c:pt>
                <c:pt idx="13">
                  <c:v>4830</c:v>
                </c:pt>
                <c:pt idx="14">
                  <c:v>4192</c:v>
                </c:pt>
                <c:pt idx="15">
                  <c:v>3316</c:v>
                </c:pt>
                <c:pt idx="16">
                  <c:v>3253</c:v>
                </c:pt>
                <c:pt idx="17">
                  <c:v>3016</c:v>
                </c:pt>
                <c:pt idx="18">
                  <c:v>2918</c:v>
                </c:pt>
                <c:pt idx="19">
                  <c:v>2764</c:v>
                </c:pt>
                <c:pt idx="20">
                  <c:v>2668</c:v>
                </c:pt>
                <c:pt idx="21">
                  <c:v>2548</c:v>
                </c:pt>
                <c:pt idx="22">
                  <c:v>2223</c:v>
                </c:pt>
                <c:pt idx="23">
                  <c:v>2052</c:v>
                </c:pt>
                <c:pt idx="24">
                  <c:v>1915</c:v>
                </c:pt>
                <c:pt idx="25">
                  <c:v>1871</c:v>
                </c:pt>
                <c:pt idx="26">
                  <c:v>1810</c:v>
                </c:pt>
                <c:pt idx="27">
                  <c:v>1834</c:v>
                </c:pt>
                <c:pt idx="28">
                  <c:v>1705</c:v>
                </c:pt>
                <c:pt idx="29">
                  <c:v>1610</c:v>
                </c:pt>
              </c:numCache>
            </c:numRef>
          </c:val>
          <c:smooth val="0"/>
          <c:extLst>
            <c:ext xmlns:c16="http://schemas.microsoft.com/office/drawing/2014/chart" uri="{C3380CC4-5D6E-409C-BE32-E72D297353CC}">
              <c16:uniqueId val="{00000001-7CAD-4C9A-9F7A-8063F3702BBB}"/>
            </c:ext>
          </c:extLst>
        </c:ser>
        <c:ser>
          <c:idx val="2"/>
          <c:order val="2"/>
          <c:tx>
            <c:strRef>
              <c:f>'GRAF_FISKERE 1990 - 2019'!$D$1:$D$2</c:f>
              <c:strCache>
                <c:ptCount val="2"/>
                <c:pt idx="0">
                  <c:v>Alle</c:v>
                </c:pt>
              </c:strCache>
            </c:strRef>
          </c:tx>
          <c:spPr>
            <a:ln w="25400">
              <a:solidFill>
                <a:srgbClr val="7CBD69"/>
              </a:solidFill>
              <a:prstDash val="solid"/>
            </a:ln>
          </c:spPr>
          <c:marker>
            <c:symbol val="none"/>
          </c:marker>
          <c:cat>
            <c:numRef>
              <c:f>'GRAF_FISKERE 1990 - 2019'!$A$3:$A$32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'GRAF_FISKERE 1990 - 2019'!$D$3:$D$32</c:f>
              <c:numCache>
                <c:formatCode>#,##0</c:formatCode>
                <c:ptCount val="30"/>
                <c:pt idx="0">
                  <c:v>27518</c:v>
                </c:pt>
                <c:pt idx="1">
                  <c:v>26967</c:v>
                </c:pt>
                <c:pt idx="2">
                  <c:v>26753</c:v>
                </c:pt>
                <c:pt idx="3">
                  <c:v>25397</c:v>
                </c:pt>
                <c:pt idx="4">
                  <c:v>22902</c:v>
                </c:pt>
                <c:pt idx="5">
                  <c:v>23651</c:v>
                </c:pt>
                <c:pt idx="6">
                  <c:v>23395</c:v>
                </c:pt>
                <c:pt idx="7">
                  <c:v>22917</c:v>
                </c:pt>
                <c:pt idx="8">
                  <c:v>21294</c:v>
                </c:pt>
                <c:pt idx="9">
                  <c:v>21260</c:v>
                </c:pt>
                <c:pt idx="10">
                  <c:v>20075</c:v>
                </c:pt>
                <c:pt idx="11">
                  <c:v>18895</c:v>
                </c:pt>
                <c:pt idx="12">
                  <c:v>18492</c:v>
                </c:pt>
                <c:pt idx="13">
                  <c:v>18651</c:v>
                </c:pt>
                <c:pt idx="14">
                  <c:v>17342</c:v>
                </c:pt>
                <c:pt idx="15">
                  <c:v>15532</c:v>
                </c:pt>
                <c:pt idx="16">
                  <c:v>14728</c:v>
                </c:pt>
                <c:pt idx="17">
                  <c:v>14034</c:v>
                </c:pt>
                <c:pt idx="18">
                  <c:v>13537</c:v>
                </c:pt>
                <c:pt idx="19">
                  <c:v>13229</c:v>
                </c:pt>
                <c:pt idx="20">
                  <c:v>12993</c:v>
                </c:pt>
                <c:pt idx="21">
                  <c:v>12768</c:v>
                </c:pt>
                <c:pt idx="22">
                  <c:v>12048</c:v>
                </c:pt>
                <c:pt idx="23">
                  <c:v>11611</c:v>
                </c:pt>
                <c:pt idx="24">
                  <c:v>11301</c:v>
                </c:pt>
                <c:pt idx="25">
                  <c:v>11130</c:v>
                </c:pt>
                <c:pt idx="26">
                  <c:v>11236</c:v>
                </c:pt>
                <c:pt idx="27">
                  <c:v>11307</c:v>
                </c:pt>
                <c:pt idx="28">
                  <c:v>11219</c:v>
                </c:pt>
                <c:pt idx="29">
                  <c:v>11054</c:v>
                </c:pt>
              </c:numCache>
            </c:numRef>
          </c:val>
          <c:smooth val="0"/>
          <c:extLst>
            <c:ext xmlns:c16="http://schemas.microsoft.com/office/drawing/2014/chart" uri="{C3380CC4-5D6E-409C-BE32-E72D297353CC}">
              <c16:uniqueId val="{00000002-7CAD-4C9A-9F7A-8063F3702BBB}"/>
            </c:ext>
          </c:extLst>
        </c:ser>
        <c:dLbls>
          <c:showLegendKey val="0"/>
          <c:showVal val="0"/>
          <c:showCatName val="0"/>
          <c:showSerName val="0"/>
          <c:showPercent val="0"/>
          <c:showBubbleSize val="0"/>
        </c:dLbls>
        <c:smooth val="0"/>
        <c:axId val="605351208"/>
        <c:axId val="605351600"/>
      </c:lineChart>
      <c:catAx>
        <c:axId val="605351208"/>
        <c:scaling>
          <c:orientation val="minMax"/>
        </c:scaling>
        <c:delete val="0"/>
        <c:axPos val="b"/>
        <c:title>
          <c:tx>
            <c:rich>
              <a:bodyPr/>
              <a:lstStyle/>
              <a:p>
                <a:pPr>
                  <a:defRPr/>
                </a:pPr>
                <a:r>
                  <a:rPr lang="nb-NO"/>
                  <a:t>År
</a:t>
                </a:r>
              </a:p>
            </c:rich>
          </c:tx>
          <c:layout>
            <c:manualLayout>
              <c:xMode val="edge"/>
              <c:yMode val="edge"/>
              <c:x val="0.54333202099737377"/>
              <c:y val="0.863523871596589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latin typeface="IBM Plex Sans" panose="020B0503050203000203" pitchFamily="34" charset="0"/>
              </a:defRPr>
            </a:pPr>
            <a:endParaRPr lang="nb-NO"/>
          </a:p>
        </c:txPr>
        <c:crossAx val="605351600"/>
        <c:crosses val="autoZero"/>
        <c:auto val="1"/>
        <c:lblAlgn val="ctr"/>
        <c:lblOffset val="100"/>
        <c:tickLblSkip val="2"/>
        <c:tickMarkSkip val="2"/>
        <c:noMultiLvlLbl val="0"/>
      </c:catAx>
      <c:valAx>
        <c:axId val="605351600"/>
        <c:scaling>
          <c:orientation val="minMax"/>
          <c:max val="30000"/>
        </c:scaling>
        <c:delete val="0"/>
        <c:axPos val="l"/>
        <c:majorGridlines>
          <c:spPr>
            <a:ln w="3175">
              <a:solidFill>
                <a:srgbClr val="000000"/>
              </a:solidFill>
              <a:prstDash val="solid"/>
            </a:ln>
          </c:spPr>
        </c:majorGridlines>
        <c:title>
          <c:tx>
            <c:rich>
              <a:bodyPr/>
              <a:lstStyle/>
              <a:p>
                <a:pPr>
                  <a:defRPr sz="1000">
                    <a:latin typeface="IBM Plex Sans" panose="020B0503050203000203" pitchFamily="34" charset="0"/>
                  </a:defRPr>
                </a:pPr>
                <a:r>
                  <a:rPr lang="nb-NO" sz="1000">
                    <a:latin typeface="IBM Plex Sans" panose="020B0503050203000203" pitchFamily="34" charset="0"/>
                  </a:rPr>
                  <a:t>Antall
</a:t>
                </a:r>
              </a:p>
            </c:rich>
          </c:tx>
          <c:layout>
            <c:manualLayout>
              <c:xMode val="edge"/>
              <c:yMode val="edge"/>
              <c:x val="7.8369422572178472E-3"/>
              <c:y val="0.439108344015137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latin typeface="IBM Plex Sans" panose="020B0503050203000203" pitchFamily="34" charset="0"/>
              </a:defRPr>
            </a:pPr>
            <a:endParaRPr lang="nb-NO"/>
          </a:p>
        </c:txPr>
        <c:crossAx val="605351208"/>
        <c:crosses val="autoZero"/>
        <c:crossBetween val="midCat"/>
        <c:majorUnit val="5000"/>
      </c:valAx>
      <c:spPr>
        <a:noFill/>
        <a:ln w="3175">
          <a:solidFill>
            <a:srgbClr val="000000"/>
          </a:solidFill>
          <a:prstDash val="solid"/>
        </a:ln>
      </c:spPr>
    </c:plotArea>
    <c:legend>
      <c:legendPos val="r"/>
      <c:layout>
        <c:manualLayout>
          <c:xMode val="edge"/>
          <c:yMode val="edge"/>
          <c:x val="0.16614419291338584"/>
          <c:y val="0.90588243583645844"/>
          <c:w val="0.70846391076115456"/>
          <c:h val="8.5541991814781532E-2"/>
        </c:manualLayout>
      </c:layout>
      <c:overlay val="0"/>
      <c:spPr>
        <a:solidFill>
          <a:srgbClr val="FFFFFF"/>
        </a:solidFill>
        <a:ln w="3175">
          <a:pattFill prst="pct25">
            <a:fgClr>
              <a:srgbClr val="FFFFFF"/>
            </a:fgClr>
            <a:bgClr>
              <a:srgbClr val="FFFFFF"/>
            </a:bgClr>
          </a:pattFill>
          <a:prstDash val="solid"/>
        </a:ln>
      </c:spPr>
      <c:txPr>
        <a:bodyPr/>
        <a:lstStyle/>
        <a:p>
          <a:pPr>
            <a:defRPr sz="1000">
              <a:latin typeface="IBM Plex Sans" panose="020B0503050203000203" pitchFamily="34" charset="0"/>
            </a:defRPr>
          </a:pPr>
          <a:endParaRPr lang="nb-NO"/>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pitchFamily="34" charset="0"/>
          <a:ea typeface="Arial"/>
          <a:cs typeface="Arial"/>
        </a:defRPr>
      </a:pPr>
      <a:endParaRPr lang="nb-NO"/>
    </a:p>
  </c:txPr>
  <c:printSettings>
    <c:headerFooter alignWithMargins="0"/>
    <c:pageMargins b="0.98425196899999956" l="0.78740157499999996" r="0.78740157499999996" t="0.98425196899999956" header="0.5" footer="0.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381000</xdr:colOff>
      <xdr:row>0</xdr:row>
      <xdr:rowOff>47625</xdr:rowOff>
    </xdr:from>
    <xdr:to>
      <xdr:col>13</xdr:col>
      <xdr:colOff>381000</xdr:colOff>
      <xdr:row>34</xdr:row>
      <xdr:rowOff>57150</xdr:rowOff>
    </xdr:to>
    <xdr:graphicFrame macro="">
      <xdr:nvGraphicFramePr>
        <xdr:cNvPr id="12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workbookViewId="0"/>
  </sheetViews>
  <sheetFormatPr baseColWidth="10" defaultColWidth="15.7109375" defaultRowHeight="12.75"/>
  <cols>
    <col min="1" max="1" width="15.7109375" style="10"/>
    <col min="2" max="4" width="15.7109375" style="11"/>
  </cols>
  <sheetData>
    <row r="1" spans="1:9" ht="15">
      <c r="A1" s="44" t="s">
        <v>42</v>
      </c>
      <c r="B1" s="45" t="s">
        <v>31</v>
      </c>
      <c r="C1" s="46" t="s">
        <v>32</v>
      </c>
      <c r="D1" s="46" t="s">
        <v>0</v>
      </c>
    </row>
    <row r="2" spans="1:9" ht="13.5">
      <c r="A2" s="47"/>
      <c r="B2" s="48"/>
      <c r="C2" s="48"/>
      <c r="D2" s="49"/>
    </row>
    <row r="3" spans="1:9" ht="13.5">
      <c r="A3" s="50">
        <v>1990</v>
      </c>
      <c r="B3" s="51">
        <v>20475</v>
      </c>
      <c r="C3" s="51">
        <v>7043</v>
      </c>
      <c r="D3" s="51">
        <f t="shared" ref="D3:D15" si="0">B3+C3</f>
        <v>27518</v>
      </c>
      <c r="I3" s="1"/>
    </row>
    <row r="4" spans="1:9" ht="13.5">
      <c r="A4" s="50">
        <v>1991</v>
      </c>
      <c r="B4" s="51">
        <v>20004</v>
      </c>
      <c r="C4" s="51">
        <v>6963</v>
      </c>
      <c r="D4" s="51">
        <f t="shared" si="0"/>
        <v>26967</v>
      </c>
      <c r="I4" s="1"/>
    </row>
    <row r="5" spans="1:9" ht="13.5">
      <c r="A5" s="50">
        <v>1992</v>
      </c>
      <c r="B5" s="51">
        <v>19780</v>
      </c>
      <c r="C5" s="51">
        <v>6973</v>
      </c>
      <c r="D5" s="51">
        <f t="shared" si="0"/>
        <v>26753</v>
      </c>
      <c r="I5" s="1"/>
    </row>
    <row r="6" spans="1:9" ht="13.5">
      <c r="A6" s="50">
        <v>1993</v>
      </c>
      <c r="B6" s="51">
        <v>19073</v>
      </c>
      <c r="C6" s="51">
        <v>6324</v>
      </c>
      <c r="D6" s="51">
        <f t="shared" si="0"/>
        <v>25397</v>
      </c>
    </row>
    <row r="7" spans="1:9" ht="13.5">
      <c r="A7" s="50">
        <v>1994</v>
      </c>
      <c r="B7" s="51">
        <v>16446</v>
      </c>
      <c r="C7" s="51">
        <v>6456</v>
      </c>
      <c r="D7" s="51">
        <f t="shared" si="0"/>
        <v>22902</v>
      </c>
    </row>
    <row r="8" spans="1:9" ht="13.5">
      <c r="A8" s="50">
        <v>1995</v>
      </c>
      <c r="B8" s="51">
        <v>17160</v>
      </c>
      <c r="C8" s="51">
        <v>6491</v>
      </c>
      <c r="D8" s="51">
        <f t="shared" si="0"/>
        <v>23651</v>
      </c>
      <c r="I8" s="1"/>
    </row>
    <row r="9" spans="1:9" ht="13.5">
      <c r="A9" s="50">
        <v>1996</v>
      </c>
      <c r="B9" s="51">
        <v>17087</v>
      </c>
      <c r="C9" s="51">
        <v>6308</v>
      </c>
      <c r="D9" s="51">
        <f t="shared" si="0"/>
        <v>23395</v>
      </c>
      <c r="I9" s="1"/>
    </row>
    <row r="10" spans="1:9" ht="13.5">
      <c r="A10" s="50">
        <v>1997</v>
      </c>
      <c r="B10" s="51">
        <v>16663</v>
      </c>
      <c r="C10" s="51">
        <v>6254</v>
      </c>
      <c r="D10" s="51">
        <f t="shared" si="0"/>
        <v>22917</v>
      </c>
      <c r="I10" s="1"/>
    </row>
    <row r="11" spans="1:9" ht="13.5">
      <c r="A11" s="50">
        <v>1998</v>
      </c>
      <c r="B11" s="51">
        <v>15140</v>
      </c>
      <c r="C11" s="51">
        <v>6154</v>
      </c>
      <c r="D11" s="51">
        <f t="shared" si="0"/>
        <v>21294</v>
      </c>
    </row>
    <row r="12" spans="1:9" ht="13.5">
      <c r="A12" s="50">
        <v>1999</v>
      </c>
      <c r="B12" s="51">
        <v>15327</v>
      </c>
      <c r="C12" s="51">
        <v>5933</v>
      </c>
      <c r="D12" s="51">
        <f t="shared" si="0"/>
        <v>21260</v>
      </c>
    </row>
    <row r="13" spans="1:9" ht="13.5">
      <c r="A13" s="50">
        <v>2000</v>
      </c>
      <c r="B13" s="51">
        <v>14264</v>
      </c>
      <c r="C13" s="51">
        <v>5811</v>
      </c>
      <c r="D13" s="51">
        <f t="shared" si="0"/>
        <v>20075</v>
      </c>
      <c r="I13" s="1"/>
    </row>
    <row r="14" spans="1:9" ht="13.5">
      <c r="A14" s="50">
        <v>2001</v>
      </c>
      <c r="B14" s="51">
        <v>13674</v>
      </c>
      <c r="C14" s="51">
        <v>5221</v>
      </c>
      <c r="D14" s="51">
        <f t="shared" si="0"/>
        <v>18895</v>
      </c>
      <c r="I14" s="1"/>
    </row>
    <row r="15" spans="1:9" ht="13.5">
      <c r="A15" s="50">
        <v>2002</v>
      </c>
      <c r="B15" s="51">
        <v>13841</v>
      </c>
      <c r="C15" s="51">
        <v>4651</v>
      </c>
      <c r="D15" s="51">
        <f t="shared" si="0"/>
        <v>18492</v>
      </c>
      <c r="I15" s="1"/>
    </row>
    <row r="16" spans="1:9" ht="13.5">
      <c r="A16" s="50">
        <v>2003</v>
      </c>
      <c r="B16" s="51">
        <v>13821</v>
      </c>
      <c r="C16" s="51">
        <v>4830</v>
      </c>
      <c r="D16" s="51">
        <f t="shared" ref="D16:D27" si="1">B16+C16</f>
        <v>18651</v>
      </c>
    </row>
    <row r="17" spans="1:9" ht="13.5">
      <c r="A17" s="50">
        <v>2004</v>
      </c>
      <c r="B17" s="51">
        <v>13150</v>
      </c>
      <c r="C17" s="51">
        <v>4192</v>
      </c>
      <c r="D17" s="51">
        <f t="shared" si="1"/>
        <v>17342</v>
      </c>
    </row>
    <row r="18" spans="1:9" ht="13.5">
      <c r="A18" s="50">
        <v>2005</v>
      </c>
      <c r="B18" s="51">
        <v>12216</v>
      </c>
      <c r="C18" s="51">
        <v>3316</v>
      </c>
      <c r="D18" s="51">
        <f t="shared" si="1"/>
        <v>15532</v>
      </c>
      <c r="I18" s="2"/>
    </row>
    <row r="19" spans="1:9" ht="13.5">
      <c r="A19" s="50">
        <v>2006</v>
      </c>
      <c r="B19" s="51">
        <v>11475</v>
      </c>
      <c r="C19" s="51">
        <v>3253</v>
      </c>
      <c r="D19" s="51">
        <f t="shared" si="1"/>
        <v>14728</v>
      </c>
      <c r="I19" s="2"/>
    </row>
    <row r="20" spans="1:9" ht="13.5">
      <c r="A20" s="50">
        <v>2007</v>
      </c>
      <c r="B20" s="51">
        <v>11018</v>
      </c>
      <c r="C20" s="51">
        <v>3016</v>
      </c>
      <c r="D20" s="51">
        <f t="shared" si="1"/>
        <v>14034</v>
      </c>
    </row>
    <row r="21" spans="1:9" ht="13.5">
      <c r="A21" s="52">
        <v>2008</v>
      </c>
      <c r="B21" s="51">
        <v>10619</v>
      </c>
      <c r="C21" s="51">
        <v>2918</v>
      </c>
      <c r="D21" s="51">
        <f t="shared" si="1"/>
        <v>13537</v>
      </c>
    </row>
    <row r="22" spans="1:9" ht="13.5">
      <c r="A22" s="52">
        <v>2009</v>
      </c>
      <c r="B22" s="51">
        <v>10465</v>
      </c>
      <c r="C22" s="51">
        <v>2764</v>
      </c>
      <c r="D22" s="51">
        <f t="shared" si="1"/>
        <v>13229</v>
      </c>
    </row>
    <row r="23" spans="1:9" ht="13.5">
      <c r="A23" s="52">
        <v>2010</v>
      </c>
      <c r="B23" s="51">
        <v>10325</v>
      </c>
      <c r="C23" s="51">
        <v>2668</v>
      </c>
      <c r="D23" s="51">
        <f t="shared" si="1"/>
        <v>12993</v>
      </c>
      <c r="E23" s="5"/>
    </row>
    <row r="24" spans="1:9" ht="13.5">
      <c r="A24" s="52">
        <v>2011</v>
      </c>
      <c r="B24" s="51">
        <v>10220</v>
      </c>
      <c r="C24" s="51">
        <v>2548</v>
      </c>
      <c r="D24" s="51">
        <f t="shared" si="1"/>
        <v>12768</v>
      </c>
      <c r="E24" s="5"/>
    </row>
    <row r="25" spans="1:9" ht="13.5">
      <c r="A25" s="52">
        <v>2012</v>
      </c>
      <c r="B25" s="51">
        <v>9825</v>
      </c>
      <c r="C25" s="51">
        <v>2223</v>
      </c>
      <c r="D25" s="51">
        <f t="shared" si="1"/>
        <v>12048</v>
      </c>
      <c r="E25" s="5"/>
    </row>
    <row r="26" spans="1:9" s="39" customFormat="1" ht="13.5">
      <c r="A26" s="52">
        <v>2013</v>
      </c>
      <c r="B26" s="51">
        <v>9559</v>
      </c>
      <c r="C26" s="51">
        <v>2052</v>
      </c>
      <c r="D26" s="51">
        <f t="shared" si="1"/>
        <v>11611</v>
      </c>
      <c r="E26" s="5"/>
    </row>
    <row r="27" spans="1:9" s="40" customFormat="1" ht="13.5">
      <c r="A27" s="52">
        <v>2014</v>
      </c>
      <c r="B27" s="51">
        <v>9386</v>
      </c>
      <c r="C27" s="51">
        <v>1915</v>
      </c>
      <c r="D27" s="51">
        <f t="shared" si="1"/>
        <v>11301</v>
      </c>
      <c r="E27" s="5"/>
    </row>
    <row r="28" spans="1:9" s="40" customFormat="1" ht="13.5">
      <c r="A28" s="52">
        <v>2015</v>
      </c>
      <c r="B28" s="51">
        <v>9259</v>
      </c>
      <c r="C28" s="51">
        <v>1871</v>
      </c>
      <c r="D28" s="51">
        <f t="shared" ref="D28:D32" si="2">B28+C28</f>
        <v>11130</v>
      </c>
      <c r="E28" s="5"/>
    </row>
    <row r="29" spans="1:9" s="40" customFormat="1" ht="13.5">
      <c r="A29" s="52">
        <v>2016</v>
      </c>
      <c r="B29" s="51">
        <v>9426</v>
      </c>
      <c r="C29" s="51">
        <v>1810</v>
      </c>
      <c r="D29" s="51">
        <f t="shared" si="2"/>
        <v>11236</v>
      </c>
      <c r="E29" s="5"/>
    </row>
    <row r="30" spans="1:9" s="40" customFormat="1" ht="13.5">
      <c r="A30" s="52">
        <v>2017</v>
      </c>
      <c r="B30" s="51">
        <v>9473</v>
      </c>
      <c r="C30" s="51">
        <v>1834</v>
      </c>
      <c r="D30" s="51">
        <f t="shared" si="2"/>
        <v>11307</v>
      </c>
      <c r="E30" s="5"/>
    </row>
    <row r="31" spans="1:9" s="40" customFormat="1" ht="13.5">
      <c r="A31" s="52">
        <v>2018</v>
      </c>
      <c r="B31" s="51">
        <v>9514</v>
      </c>
      <c r="C31" s="51">
        <v>1705</v>
      </c>
      <c r="D31" s="51">
        <f t="shared" si="2"/>
        <v>11219</v>
      </c>
      <c r="E31" s="5"/>
    </row>
    <row r="32" spans="1:9" s="39" customFormat="1" ht="13.5">
      <c r="A32" s="53">
        <v>2019</v>
      </c>
      <c r="B32" s="54">
        <v>9444</v>
      </c>
      <c r="C32" s="54">
        <v>1610</v>
      </c>
      <c r="D32" s="54">
        <f t="shared" si="2"/>
        <v>11054</v>
      </c>
      <c r="E32" s="5"/>
    </row>
    <row r="33" spans="1:8" s="40" customFormat="1">
      <c r="A33" s="42"/>
      <c r="B33" s="43"/>
      <c r="C33" s="43"/>
      <c r="D33" s="43"/>
      <c r="E33" s="5"/>
    </row>
    <row r="34" spans="1:8" s="3" customFormat="1" ht="15">
      <c r="A34" s="98" t="s">
        <v>48</v>
      </c>
      <c r="B34" s="99"/>
      <c r="C34" s="99"/>
      <c r="D34" s="99"/>
      <c r="E34" s="99"/>
      <c r="F34" s="99"/>
      <c r="G34" s="99"/>
      <c r="H34" s="99"/>
    </row>
    <row r="35" spans="1:8" s="3" customFormat="1" ht="96" customHeight="1">
      <c r="A35" s="100" t="s">
        <v>34</v>
      </c>
      <c r="B35" s="100"/>
      <c r="C35" s="100"/>
      <c r="D35" s="100"/>
      <c r="E35" s="55"/>
      <c r="F35" s="55"/>
      <c r="G35" s="55"/>
      <c r="H35" s="55"/>
    </row>
    <row r="36" spans="1:8" s="3" customFormat="1" ht="12.75" customHeight="1">
      <c r="A36" s="8"/>
      <c r="B36" s="9"/>
      <c r="C36" s="9"/>
      <c r="D36" s="9"/>
      <c r="E36" s="4"/>
      <c r="F36" s="4"/>
      <c r="G36" s="4"/>
      <c r="H36" s="4"/>
    </row>
  </sheetData>
  <mergeCells count="2">
    <mergeCell ref="A34:H34"/>
    <mergeCell ref="A35:D35"/>
  </mergeCells>
  <phoneticPr fontId="0" type="noConversion"/>
  <pageMargins left="0.78740157499999996" right="0.78740157499999996" top="0.46" bottom="0.47" header="0.37" footer="0.5"/>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heetViews>
  <sheetFormatPr baseColWidth="10" defaultRowHeight="12.75"/>
  <cols>
    <col min="1" max="1" width="18.7109375" style="10" bestFit="1" customWidth="1"/>
    <col min="2" max="2" width="7.42578125" style="10" bestFit="1" customWidth="1"/>
    <col min="3" max="3" width="10.7109375" style="10" bestFit="1" customWidth="1"/>
    <col min="4" max="4" width="7.85546875" style="10" bestFit="1" customWidth="1"/>
    <col min="5" max="5" width="7.42578125" style="10" bestFit="1" customWidth="1"/>
    <col min="6" max="6" width="10.7109375" style="10" bestFit="1" customWidth="1"/>
    <col min="7" max="8" width="7.85546875" style="10" bestFit="1" customWidth="1"/>
    <col min="9" max="9" width="10.7109375" style="10" bestFit="1" customWidth="1"/>
    <col min="10" max="10" width="6.85546875" style="10" bestFit="1" customWidth="1"/>
    <col min="11" max="11" width="7.85546875" style="10" bestFit="1" customWidth="1"/>
    <col min="12" max="12" width="10.7109375" style="10" bestFit="1" customWidth="1"/>
    <col min="13" max="13" width="6.85546875" style="10" bestFit="1" customWidth="1"/>
    <col min="14" max="14" width="5.85546875" style="10" customWidth="1"/>
    <col min="15" max="15" width="6.140625" style="10" bestFit="1" customWidth="1"/>
    <col min="16" max="16384" width="11.42578125" style="10"/>
  </cols>
  <sheetData>
    <row r="1" spans="1:15" s="12" customFormat="1" ht="18.75">
      <c r="A1" s="97" t="s">
        <v>43</v>
      </c>
      <c r="B1" s="28"/>
      <c r="C1" s="28"/>
      <c r="D1" s="28"/>
      <c r="E1" s="28"/>
      <c r="F1" s="28"/>
      <c r="G1" s="28"/>
      <c r="H1" s="28"/>
      <c r="I1" s="28"/>
      <c r="J1" s="28"/>
      <c r="K1" s="28"/>
      <c r="L1" s="28"/>
      <c r="M1" s="28"/>
    </row>
    <row r="2" spans="1:15" s="13" customFormat="1" ht="8.25" customHeight="1">
      <c r="A2" s="106"/>
      <c r="B2" s="106"/>
      <c r="C2" s="106"/>
      <c r="D2" s="106"/>
      <c r="E2" s="106"/>
      <c r="F2" s="106"/>
      <c r="G2" s="106"/>
      <c r="H2" s="106"/>
      <c r="I2" s="106"/>
      <c r="J2" s="106"/>
      <c r="K2" s="106"/>
      <c r="L2" s="106"/>
      <c r="M2" s="106"/>
    </row>
    <row r="3" spans="1:15" s="15" customFormat="1" ht="15">
      <c r="A3" s="14"/>
      <c r="B3" s="101">
        <v>1990</v>
      </c>
      <c r="C3" s="102"/>
      <c r="D3" s="103"/>
      <c r="E3" s="101">
        <v>2000</v>
      </c>
      <c r="F3" s="102"/>
      <c r="G3" s="103"/>
      <c r="H3" s="101">
        <v>2010</v>
      </c>
      <c r="I3" s="102"/>
      <c r="J3" s="103"/>
      <c r="K3" s="101" t="s">
        <v>44</v>
      </c>
      <c r="L3" s="102"/>
      <c r="M3" s="103"/>
    </row>
    <row r="4" spans="1:15" s="15" customFormat="1" ht="13.5">
      <c r="A4" s="16"/>
      <c r="B4" s="17"/>
      <c r="C4" s="101" t="s">
        <v>29</v>
      </c>
      <c r="D4" s="103"/>
      <c r="E4" s="18"/>
      <c r="F4" s="101" t="s">
        <v>29</v>
      </c>
      <c r="G4" s="103"/>
      <c r="H4" s="17"/>
      <c r="I4" s="101" t="s">
        <v>29</v>
      </c>
      <c r="J4" s="103"/>
      <c r="K4" s="18"/>
      <c r="L4" s="101" t="s">
        <v>29</v>
      </c>
      <c r="M4" s="103"/>
    </row>
    <row r="5" spans="1:15" s="15" customFormat="1" ht="13.5">
      <c r="A5" s="56" t="s">
        <v>10</v>
      </c>
      <c r="B5" s="57" t="s">
        <v>0</v>
      </c>
      <c r="C5" s="19"/>
      <c r="D5" s="20"/>
      <c r="E5" s="57" t="s">
        <v>0</v>
      </c>
      <c r="F5" s="19"/>
      <c r="G5" s="20"/>
      <c r="H5" s="57" t="s">
        <v>0</v>
      </c>
      <c r="I5" s="19"/>
      <c r="J5" s="20"/>
      <c r="K5" s="57" t="s">
        <v>0</v>
      </c>
      <c r="L5" s="19"/>
      <c r="M5" s="20"/>
    </row>
    <row r="6" spans="1:15" s="15" customFormat="1" ht="13.5">
      <c r="A6" s="21"/>
      <c r="B6" s="22"/>
      <c r="C6" s="57" t="s">
        <v>31</v>
      </c>
      <c r="D6" s="57" t="s">
        <v>32</v>
      </c>
      <c r="E6" s="22"/>
      <c r="F6" s="57" t="s">
        <v>31</v>
      </c>
      <c r="G6" s="57" t="s">
        <v>32</v>
      </c>
      <c r="H6" s="22"/>
      <c r="I6" s="57" t="s">
        <v>31</v>
      </c>
      <c r="J6" s="57" t="s">
        <v>32</v>
      </c>
      <c r="K6" s="22"/>
      <c r="L6" s="57" t="s">
        <v>31</v>
      </c>
      <c r="M6" s="57" t="s">
        <v>32</v>
      </c>
    </row>
    <row r="7" spans="1:15" s="15" customFormat="1" ht="13.5">
      <c r="A7" s="65" t="s">
        <v>11</v>
      </c>
      <c r="B7" s="58">
        <f>C7+D7</f>
        <v>2656</v>
      </c>
      <c r="C7" s="59">
        <v>1994</v>
      </c>
      <c r="D7" s="59">
        <v>662</v>
      </c>
      <c r="E7" s="60">
        <f t="shared" ref="E7:E27" si="0">F7+G7</f>
        <v>2049</v>
      </c>
      <c r="F7" s="59">
        <v>1363</v>
      </c>
      <c r="G7" s="59">
        <v>686</v>
      </c>
      <c r="H7" s="60">
        <f t="shared" ref="H7:H26" si="1">I7+J7</f>
        <v>1335</v>
      </c>
      <c r="I7" s="59">
        <v>1008</v>
      </c>
      <c r="J7" s="59">
        <v>327</v>
      </c>
      <c r="K7" s="60">
        <f t="shared" ref="K7:K22" si="2">L7+M7</f>
        <v>1419</v>
      </c>
      <c r="L7" s="59">
        <v>1182</v>
      </c>
      <c r="M7" s="59">
        <v>237</v>
      </c>
      <c r="N7" s="23"/>
      <c r="O7" s="23"/>
    </row>
    <row r="8" spans="1:15" s="15" customFormat="1" ht="13.5">
      <c r="A8" s="66" t="s">
        <v>12</v>
      </c>
      <c r="B8" s="61">
        <f t="shared" ref="B8:B27" si="3">C8+D8</f>
        <v>4753</v>
      </c>
      <c r="C8" s="62">
        <v>3419</v>
      </c>
      <c r="D8" s="62">
        <v>1334</v>
      </c>
      <c r="E8" s="61">
        <f t="shared" si="0"/>
        <v>3282</v>
      </c>
      <c r="F8" s="62">
        <v>2139</v>
      </c>
      <c r="G8" s="62">
        <v>1143</v>
      </c>
      <c r="H8" s="61">
        <f t="shared" si="1"/>
        <v>1948</v>
      </c>
      <c r="I8" s="62">
        <v>1413</v>
      </c>
      <c r="J8" s="62">
        <v>535</v>
      </c>
      <c r="K8" s="61">
        <f t="shared" si="2"/>
        <v>1282</v>
      </c>
      <c r="L8" s="62">
        <v>1061</v>
      </c>
      <c r="M8" s="62">
        <v>221</v>
      </c>
      <c r="N8" s="23"/>
      <c r="O8" s="23"/>
    </row>
    <row r="9" spans="1:15" s="15" customFormat="1" ht="13.5">
      <c r="A9" s="66" t="s">
        <v>13</v>
      </c>
      <c r="B9" s="61">
        <f t="shared" si="3"/>
        <v>6133</v>
      </c>
      <c r="C9" s="62">
        <v>4670</v>
      </c>
      <c r="D9" s="62">
        <v>1463</v>
      </c>
      <c r="E9" s="61">
        <f t="shared" si="0"/>
        <v>4478</v>
      </c>
      <c r="F9" s="62">
        <v>3363</v>
      </c>
      <c r="G9" s="62">
        <v>1115</v>
      </c>
      <c r="H9" s="61">
        <f t="shared" si="1"/>
        <v>3014</v>
      </c>
      <c r="I9" s="62">
        <v>2475</v>
      </c>
      <c r="J9" s="62">
        <v>539</v>
      </c>
      <c r="K9" s="61">
        <f t="shared" si="2"/>
        <v>2493</v>
      </c>
      <c r="L9" s="62">
        <v>2071</v>
      </c>
      <c r="M9" s="62">
        <v>422</v>
      </c>
      <c r="N9" s="23"/>
      <c r="O9" s="23"/>
    </row>
    <row r="10" spans="1:15" s="15" customFormat="1" ht="13.5">
      <c r="A10" s="66" t="s">
        <v>14</v>
      </c>
      <c r="B10" s="61">
        <f>C10+D10</f>
        <v>688</v>
      </c>
      <c r="C10" s="62">
        <v>446</v>
      </c>
      <c r="D10" s="62">
        <v>242</v>
      </c>
      <c r="E10" s="61">
        <f t="shared" si="0"/>
        <v>457</v>
      </c>
      <c r="F10" s="62">
        <v>294</v>
      </c>
      <c r="G10" s="62">
        <v>163</v>
      </c>
      <c r="H10" s="61">
        <f t="shared" si="1"/>
        <v>322</v>
      </c>
      <c r="I10" s="62">
        <v>226</v>
      </c>
      <c r="J10" s="62">
        <v>96</v>
      </c>
      <c r="K10" s="61"/>
      <c r="L10" s="62"/>
      <c r="M10" s="62"/>
      <c r="N10" s="23"/>
      <c r="O10" s="23"/>
    </row>
    <row r="11" spans="1:15" s="15" customFormat="1" ht="13.5">
      <c r="A11" s="66" t="s">
        <v>15</v>
      </c>
      <c r="B11" s="61">
        <f>C11+D11</f>
        <v>1144</v>
      </c>
      <c r="C11" s="62">
        <v>747</v>
      </c>
      <c r="D11" s="62">
        <v>397</v>
      </c>
      <c r="E11" s="61">
        <f t="shared" si="0"/>
        <v>572</v>
      </c>
      <c r="F11" s="62">
        <v>400</v>
      </c>
      <c r="G11" s="62">
        <v>172</v>
      </c>
      <c r="H11" s="61">
        <f t="shared" si="1"/>
        <v>562</v>
      </c>
      <c r="I11" s="62">
        <v>429</v>
      </c>
      <c r="J11" s="62">
        <v>133</v>
      </c>
      <c r="K11" s="61"/>
      <c r="L11" s="62"/>
      <c r="M11" s="62"/>
      <c r="N11" s="23"/>
      <c r="O11" s="23"/>
    </row>
    <row r="12" spans="1:15" s="15" customFormat="1" ht="13.5">
      <c r="A12" s="66" t="s">
        <v>41</v>
      </c>
      <c r="B12" s="61"/>
      <c r="C12" s="62"/>
      <c r="D12" s="62"/>
      <c r="E12" s="61"/>
      <c r="F12" s="62"/>
      <c r="G12" s="62"/>
      <c r="H12" s="61"/>
      <c r="I12" s="62"/>
      <c r="J12" s="62"/>
      <c r="K12" s="61">
        <f t="shared" si="2"/>
        <v>609</v>
      </c>
      <c r="L12" s="62">
        <v>479</v>
      </c>
      <c r="M12" s="62">
        <v>130</v>
      </c>
      <c r="N12" s="23"/>
      <c r="O12" s="23"/>
    </row>
    <row r="13" spans="1:15" s="15" customFormat="1" ht="13.5">
      <c r="A13" s="66" t="s">
        <v>45</v>
      </c>
      <c r="B13" s="61">
        <f>C13+D13</f>
        <v>5942</v>
      </c>
      <c r="C13" s="62">
        <v>4971</v>
      </c>
      <c r="D13" s="62">
        <v>971</v>
      </c>
      <c r="E13" s="61">
        <f t="shared" si="0"/>
        <v>4418</v>
      </c>
      <c r="F13" s="62">
        <v>3411</v>
      </c>
      <c r="G13" s="62">
        <v>1007</v>
      </c>
      <c r="H13" s="61">
        <f t="shared" si="1"/>
        <v>2625</v>
      </c>
      <c r="I13" s="62">
        <v>2271</v>
      </c>
      <c r="J13" s="62">
        <v>354</v>
      </c>
      <c r="K13" s="61">
        <f t="shared" si="2"/>
        <v>2204</v>
      </c>
      <c r="L13" s="62">
        <v>2029</v>
      </c>
      <c r="M13" s="62">
        <v>175</v>
      </c>
      <c r="N13" s="23"/>
      <c r="O13" s="23"/>
    </row>
    <row r="14" spans="1:15" s="15" customFormat="1" ht="13.5">
      <c r="A14" s="66" t="s">
        <v>16</v>
      </c>
      <c r="B14" s="61">
        <f>C14+D14</f>
        <v>1678</v>
      </c>
      <c r="C14" s="62">
        <v>1255</v>
      </c>
      <c r="D14" s="62">
        <v>423</v>
      </c>
      <c r="E14" s="61">
        <f t="shared" si="0"/>
        <v>1285</v>
      </c>
      <c r="F14" s="62">
        <v>924</v>
      </c>
      <c r="G14" s="62">
        <v>361</v>
      </c>
      <c r="H14" s="61">
        <f t="shared" si="1"/>
        <v>757</v>
      </c>
      <c r="I14" s="62">
        <v>607</v>
      </c>
      <c r="J14" s="62">
        <v>150</v>
      </c>
      <c r="K14" s="61">
        <f t="shared" si="2"/>
        <v>609</v>
      </c>
      <c r="L14" s="62">
        <v>532</v>
      </c>
      <c r="M14" s="62">
        <v>77</v>
      </c>
      <c r="N14" s="23"/>
      <c r="O14" s="23"/>
    </row>
    <row r="15" spans="1:15" s="15" customFormat="1" ht="13.5">
      <c r="A15" s="66" t="s">
        <v>17</v>
      </c>
      <c r="B15" s="61">
        <f t="shared" si="3"/>
        <v>1749</v>
      </c>
      <c r="C15" s="62">
        <v>1133</v>
      </c>
      <c r="D15" s="62">
        <v>616</v>
      </c>
      <c r="E15" s="61">
        <f t="shared" si="0"/>
        <v>1384</v>
      </c>
      <c r="F15" s="62">
        <v>1028</v>
      </c>
      <c r="G15" s="62">
        <v>356</v>
      </c>
      <c r="H15" s="61">
        <f t="shared" si="1"/>
        <v>974</v>
      </c>
      <c r="I15" s="62">
        <v>858</v>
      </c>
      <c r="J15" s="62">
        <v>116</v>
      </c>
      <c r="K15" s="61">
        <f t="shared" si="2"/>
        <v>1087</v>
      </c>
      <c r="L15" s="62">
        <v>992</v>
      </c>
      <c r="M15" s="62">
        <v>95</v>
      </c>
      <c r="N15" s="23"/>
      <c r="O15" s="23"/>
    </row>
    <row r="16" spans="1:15" s="15" customFormat="1" ht="13.5">
      <c r="A16" s="66" t="s">
        <v>18</v>
      </c>
      <c r="B16" s="61">
        <f t="shared" si="3"/>
        <v>1171</v>
      </c>
      <c r="C16" s="62">
        <v>791</v>
      </c>
      <c r="D16" s="62">
        <v>380</v>
      </c>
      <c r="E16" s="61">
        <f t="shared" si="0"/>
        <v>928</v>
      </c>
      <c r="F16" s="62">
        <v>561</v>
      </c>
      <c r="G16" s="62">
        <v>367</v>
      </c>
      <c r="H16" s="61">
        <f t="shared" si="1"/>
        <v>570</v>
      </c>
      <c r="I16" s="62">
        <v>407</v>
      </c>
      <c r="J16" s="62">
        <v>163</v>
      </c>
      <c r="K16" s="61">
        <f t="shared" si="2"/>
        <v>501</v>
      </c>
      <c r="L16" s="62">
        <v>407</v>
      </c>
      <c r="M16" s="62">
        <v>94</v>
      </c>
      <c r="N16" s="23"/>
      <c r="O16" s="23"/>
    </row>
    <row r="17" spans="1:15" s="15" customFormat="1" ht="13.5">
      <c r="A17" s="66" t="s">
        <v>19</v>
      </c>
      <c r="B17" s="61">
        <f t="shared" si="3"/>
        <v>708</v>
      </c>
      <c r="C17" s="62">
        <v>448</v>
      </c>
      <c r="D17" s="62">
        <v>260</v>
      </c>
      <c r="E17" s="61">
        <f t="shared" si="0"/>
        <v>469</v>
      </c>
      <c r="F17" s="62">
        <v>267</v>
      </c>
      <c r="G17" s="62">
        <v>202</v>
      </c>
      <c r="H17" s="61">
        <f t="shared" si="1"/>
        <v>323</v>
      </c>
      <c r="I17" s="62">
        <v>215</v>
      </c>
      <c r="J17" s="62">
        <v>108</v>
      </c>
      <c r="K17" s="61">
        <f t="shared" si="2"/>
        <v>311</v>
      </c>
      <c r="L17" s="62">
        <v>249</v>
      </c>
      <c r="M17" s="62">
        <v>62</v>
      </c>
      <c r="N17" s="23"/>
      <c r="O17" s="23"/>
    </row>
    <row r="18" spans="1:15" s="15" customFormat="1" ht="13.5">
      <c r="A18" s="66" t="s">
        <v>20</v>
      </c>
      <c r="B18" s="61">
        <f t="shared" si="3"/>
        <v>214</v>
      </c>
      <c r="C18" s="62">
        <v>135</v>
      </c>
      <c r="D18" s="62">
        <v>79</v>
      </c>
      <c r="E18" s="61">
        <f t="shared" si="0"/>
        <v>183</v>
      </c>
      <c r="F18" s="62">
        <v>112</v>
      </c>
      <c r="G18" s="62">
        <v>71</v>
      </c>
      <c r="H18" s="61">
        <f t="shared" si="1"/>
        <v>111</v>
      </c>
      <c r="I18" s="62">
        <v>73</v>
      </c>
      <c r="J18" s="62">
        <v>38</v>
      </c>
      <c r="K18" s="61">
        <f t="shared" si="2"/>
        <v>125</v>
      </c>
      <c r="L18" s="62">
        <v>95</v>
      </c>
      <c r="M18" s="62">
        <v>30</v>
      </c>
      <c r="N18" s="23"/>
      <c r="O18" s="23"/>
    </row>
    <row r="19" spans="1:15" s="15" customFormat="1" ht="13.5">
      <c r="A19" s="66" t="s">
        <v>21</v>
      </c>
      <c r="B19" s="61">
        <f t="shared" si="3"/>
        <v>120</v>
      </c>
      <c r="C19" s="62">
        <v>94</v>
      </c>
      <c r="D19" s="62">
        <v>26</v>
      </c>
      <c r="E19" s="61">
        <f t="shared" si="0"/>
        <v>104</v>
      </c>
      <c r="F19" s="62">
        <v>64</v>
      </c>
      <c r="G19" s="62">
        <v>40</v>
      </c>
      <c r="H19" s="61">
        <f t="shared" si="1"/>
        <v>75</v>
      </c>
      <c r="I19" s="62">
        <v>56</v>
      </c>
      <c r="J19" s="62">
        <v>19</v>
      </c>
      <c r="K19" s="61">
        <f t="shared" si="2"/>
        <v>60</v>
      </c>
      <c r="L19" s="62">
        <v>50</v>
      </c>
      <c r="M19" s="62">
        <v>10</v>
      </c>
      <c r="N19" s="23"/>
      <c r="O19" s="23"/>
    </row>
    <row r="20" spans="1:15" s="15" customFormat="1" ht="13.5">
      <c r="A20" s="66" t="s">
        <v>22</v>
      </c>
      <c r="B20" s="61">
        <f t="shared" si="3"/>
        <v>146</v>
      </c>
      <c r="C20" s="62">
        <v>94</v>
      </c>
      <c r="D20" s="62">
        <v>52</v>
      </c>
      <c r="E20" s="61">
        <f t="shared" si="0"/>
        <v>113</v>
      </c>
      <c r="F20" s="62">
        <v>85</v>
      </c>
      <c r="G20" s="62">
        <v>28</v>
      </c>
      <c r="H20" s="61">
        <f t="shared" si="1"/>
        <v>93</v>
      </c>
      <c r="I20" s="62">
        <v>63</v>
      </c>
      <c r="J20" s="62">
        <v>30</v>
      </c>
      <c r="K20" s="61">
        <f t="shared" si="2"/>
        <v>83</v>
      </c>
      <c r="L20" s="62">
        <v>68</v>
      </c>
      <c r="M20" s="62">
        <v>15</v>
      </c>
      <c r="N20" s="23"/>
      <c r="O20" s="23"/>
    </row>
    <row r="21" spans="1:15" s="15" customFormat="1" ht="13.5">
      <c r="A21" s="66" t="s">
        <v>23</v>
      </c>
      <c r="B21" s="61">
        <f t="shared" si="3"/>
        <v>19</v>
      </c>
      <c r="C21" s="62">
        <v>9</v>
      </c>
      <c r="D21" s="62">
        <v>10</v>
      </c>
      <c r="E21" s="61">
        <f t="shared" si="0"/>
        <v>22</v>
      </c>
      <c r="F21" s="62">
        <v>19</v>
      </c>
      <c r="G21" s="62">
        <v>3</v>
      </c>
      <c r="H21" s="61">
        <f t="shared" si="1"/>
        <v>18</v>
      </c>
      <c r="I21" s="62">
        <v>16</v>
      </c>
      <c r="J21" s="62">
        <v>2</v>
      </c>
      <c r="K21" s="61">
        <f t="shared" si="2"/>
        <v>18</v>
      </c>
      <c r="L21" s="62">
        <v>15</v>
      </c>
      <c r="M21" s="62">
        <v>3</v>
      </c>
      <c r="N21" s="23"/>
      <c r="O21" s="23"/>
    </row>
    <row r="22" spans="1:15" s="15" customFormat="1" ht="13.5">
      <c r="A22" s="66" t="s">
        <v>24</v>
      </c>
      <c r="B22" s="61">
        <v>0</v>
      </c>
      <c r="C22" s="62"/>
      <c r="D22" s="62"/>
      <c r="E22" s="61"/>
      <c r="F22" s="62"/>
      <c r="G22" s="62"/>
      <c r="H22" s="61">
        <f t="shared" si="1"/>
        <v>19</v>
      </c>
      <c r="I22" s="62">
        <v>16</v>
      </c>
      <c r="J22" s="62">
        <v>3</v>
      </c>
      <c r="K22" s="61">
        <f t="shared" si="2"/>
        <v>13</v>
      </c>
      <c r="L22" s="62">
        <v>12</v>
      </c>
      <c r="M22" s="62">
        <v>1</v>
      </c>
      <c r="N22" s="23"/>
      <c r="O22" s="23"/>
    </row>
    <row r="23" spans="1:15" s="15" customFormat="1" ht="13.5">
      <c r="A23" s="66" t="s">
        <v>25</v>
      </c>
      <c r="B23" s="61">
        <v>0</v>
      </c>
      <c r="C23" s="62"/>
      <c r="D23" s="62"/>
      <c r="E23" s="61"/>
      <c r="F23" s="62"/>
      <c r="G23" s="62"/>
      <c r="H23" s="61">
        <f t="shared" si="1"/>
        <v>16</v>
      </c>
      <c r="I23" s="62">
        <v>15</v>
      </c>
      <c r="J23" s="62">
        <v>1</v>
      </c>
      <c r="K23" s="61">
        <f>L23+M23</f>
        <v>13</v>
      </c>
      <c r="L23" s="62">
        <v>13</v>
      </c>
      <c r="M23" s="62"/>
      <c r="N23" s="23"/>
      <c r="O23" s="23"/>
    </row>
    <row r="24" spans="1:15" s="24" customFormat="1" ht="13.5">
      <c r="A24" s="66" t="s">
        <v>27</v>
      </c>
      <c r="B24" s="61">
        <f>C24+D24</f>
        <v>24</v>
      </c>
      <c r="C24" s="61">
        <v>21</v>
      </c>
      <c r="D24" s="62">
        <v>3</v>
      </c>
      <c r="E24" s="61">
        <f>F24+G24</f>
        <v>60</v>
      </c>
      <c r="F24" s="61">
        <v>53</v>
      </c>
      <c r="G24" s="62">
        <v>7</v>
      </c>
      <c r="H24" s="61">
        <f>I24+J24</f>
        <v>39</v>
      </c>
      <c r="I24" s="61">
        <v>36</v>
      </c>
      <c r="J24" s="62">
        <v>3</v>
      </c>
      <c r="K24" s="61">
        <f>L24+M24</f>
        <v>48</v>
      </c>
      <c r="L24" s="61">
        <v>44</v>
      </c>
      <c r="M24" s="62">
        <v>4</v>
      </c>
      <c r="N24" s="23"/>
      <c r="O24" s="23"/>
    </row>
    <row r="25" spans="1:15" s="15" customFormat="1" ht="13.5">
      <c r="A25" s="66" t="s">
        <v>26</v>
      </c>
      <c r="B25" s="61">
        <f t="shared" si="3"/>
        <v>29</v>
      </c>
      <c r="C25" s="62">
        <v>24</v>
      </c>
      <c r="D25" s="62">
        <v>5</v>
      </c>
      <c r="E25" s="61">
        <f t="shared" si="0"/>
        <v>32</v>
      </c>
      <c r="F25" s="62">
        <v>20</v>
      </c>
      <c r="G25" s="62">
        <v>12</v>
      </c>
      <c r="H25" s="61">
        <f t="shared" si="1"/>
        <v>41</v>
      </c>
      <c r="I25" s="62">
        <v>34</v>
      </c>
      <c r="J25" s="62">
        <v>7</v>
      </c>
      <c r="K25" s="61">
        <f>L25+M25</f>
        <v>48</v>
      </c>
      <c r="L25" s="62">
        <v>40</v>
      </c>
      <c r="M25" s="62">
        <v>8</v>
      </c>
      <c r="N25" s="23"/>
      <c r="O25" s="23"/>
    </row>
    <row r="26" spans="1:15" s="15" customFormat="1" ht="13.5">
      <c r="A26" s="67" t="s">
        <v>28</v>
      </c>
      <c r="B26" s="63">
        <f t="shared" si="3"/>
        <v>344</v>
      </c>
      <c r="C26" s="64">
        <v>224</v>
      </c>
      <c r="D26" s="64">
        <v>120</v>
      </c>
      <c r="E26" s="63">
        <f t="shared" si="0"/>
        <v>239</v>
      </c>
      <c r="F26" s="64">
        <v>161</v>
      </c>
      <c r="G26" s="64">
        <v>78</v>
      </c>
      <c r="H26" s="61">
        <f t="shared" si="1"/>
        <v>151</v>
      </c>
      <c r="I26" s="64">
        <v>107</v>
      </c>
      <c r="J26" s="64">
        <v>44</v>
      </c>
      <c r="K26" s="61">
        <f>L26+M26</f>
        <v>131</v>
      </c>
      <c r="L26" s="64">
        <v>105</v>
      </c>
      <c r="M26" s="64">
        <v>26</v>
      </c>
      <c r="N26" s="23"/>
      <c r="O26" s="23"/>
    </row>
    <row r="27" spans="1:15" s="15" customFormat="1" ht="15" customHeight="1">
      <c r="A27" s="68" t="s">
        <v>33</v>
      </c>
      <c r="B27" s="69">
        <f t="shared" si="3"/>
        <v>27518</v>
      </c>
      <c r="C27" s="69">
        <f>SUM(C7:C26)</f>
        <v>20475</v>
      </c>
      <c r="D27" s="69">
        <f>SUM(D7:D26)</f>
        <v>7043</v>
      </c>
      <c r="E27" s="69">
        <f t="shared" si="0"/>
        <v>20075</v>
      </c>
      <c r="F27" s="69">
        <f t="shared" ref="F27:L27" si="4">SUM(F7:F26)</f>
        <v>14264</v>
      </c>
      <c r="G27" s="69">
        <f t="shared" si="4"/>
        <v>5811</v>
      </c>
      <c r="H27" s="69">
        <f t="shared" si="4"/>
        <v>12993</v>
      </c>
      <c r="I27" s="69">
        <f t="shared" si="4"/>
        <v>10325</v>
      </c>
      <c r="J27" s="69">
        <f t="shared" si="4"/>
        <v>2668</v>
      </c>
      <c r="K27" s="69">
        <f t="shared" si="4"/>
        <v>11054</v>
      </c>
      <c r="L27" s="69">
        <f t="shared" si="4"/>
        <v>9444</v>
      </c>
      <c r="M27" s="69">
        <f>SUM(M7:M26)</f>
        <v>1610</v>
      </c>
      <c r="N27" s="23"/>
      <c r="O27" s="23"/>
    </row>
    <row r="28" spans="1:15" ht="14.25" customHeight="1">
      <c r="A28" s="98" t="s">
        <v>49</v>
      </c>
      <c r="B28" s="99"/>
      <c r="C28" s="99"/>
      <c r="D28" s="99"/>
      <c r="E28" s="99"/>
      <c r="F28" s="99"/>
      <c r="G28" s="99"/>
      <c r="H28" s="99"/>
      <c r="I28" s="70"/>
      <c r="J28" s="71"/>
      <c r="K28" s="72"/>
      <c r="L28" s="70"/>
      <c r="M28" s="71"/>
    </row>
    <row r="29" spans="1:15" s="25" customFormat="1" ht="54" customHeight="1">
      <c r="A29" s="104" t="s">
        <v>35</v>
      </c>
      <c r="B29" s="105"/>
      <c r="C29" s="105"/>
      <c r="D29" s="105"/>
      <c r="E29" s="105"/>
      <c r="F29" s="105"/>
      <c r="G29" s="105"/>
      <c r="H29" s="105"/>
      <c r="I29" s="105"/>
      <c r="J29" s="105"/>
      <c r="K29" s="105"/>
      <c r="L29" s="105"/>
      <c r="M29" s="105"/>
    </row>
  </sheetData>
  <mergeCells count="11">
    <mergeCell ref="A2:M2"/>
    <mergeCell ref="C4:D4"/>
    <mergeCell ref="F4:G4"/>
    <mergeCell ref="I4:J4"/>
    <mergeCell ref="L4:M4"/>
    <mergeCell ref="A28:H28"/>
    <mergeCell ref="H3:J3"/>
    <mergeCell ref="K3:M3"/>
    <mergeCell ref="A29:M29"/>
    <mergeCell ref="B3:D3"/>
    <mergeCell ref="E3:G3"/>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ignoredErrors>
    <ignoredError sqref="E2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workbookViewId="0"/>
  </sheetViews>
  <sheetFormatPr baseColWidth="10" defaultRowHeight="12.75"/>
  <cols>
    <col min="1" max="1" width="19" style="10" customWidth="1"/>
    <col min="2" max="2" width="7.42578125" style="10" bestFit="1" customWidth="1"/>
    <col min="3" max="3" width="10.7109375" style="10" bestFit="1" customWidth="1"/>
    <col min="4" max="4" width="6.85546875" style="10" bestFit="1" customWidth="1"/>
    <col min="5" max="5" width="7.42578125" style="10" bestFit="1" customWidth="1"/>
    <col min="6" max="6" width="10.7109375" style="10" bestFit="1" customWidth="1"/>
    <col min="7" max="7" width="6.85546875" style="10" bestFit="1" customWidth="1"/>
    <col min="8" max="8" width="7.42578125" style="10" bestFit="1" customWidth="1"/>
    <col min="9" max="9" width="10.7109375" style="10" bestFit="1" customWidth="1"/>
    <col min="10" max="10" width="6.85546875" style="10" bestFit="1" customWidth="1"/>
    <col min="11" max="11" width="7.42578125" style="10" bestFit="1" customWidth="1"/>
    <col min="12" max="12" width="10.7109375" style="10" bestFit="1" customWidth="1"/>
    <col min="13" max="13" width="6.85546875" style="10" bestFit="1" customWidth="1"/>
    <col min="14" max="14" width="7.42578125" style="10" bestFit="1" customWidth="1"/>
    <col min="15" max="15" width="10.7109375" style="10" bestFit="1" customWidth="1"/>
    <col min="16" max="16" width="6.85546875" style="10" bestFit="1" customWidth="1"/>
    <col min="17" max="19" width="11.5703125" style="10" bestFit="1" customWidth="1"/>
    <col min="20" max="16384" width="11.42578125" style="10"/>
  </cols>
  <sheetData>
    <row r="1" spans="1:34" s="12" customFormat="1" ht="18.75">
      <c r="A1" s="97" t="s">
        <v>46</v>
      </c>
      <c r="B1" s="28"/>
      <c r="C1" s="28"/>
      <c r="D1" s="28"/>
      <c r="E1" s="28"/>
      <c r="F1" s="28"/>
      <c r="G1" s="28"/>
      <c r="H1" s="28"/>
      <c r="I1" s="28"/>
      <c r="J1" s="28"/>
      <c r="K1" s="28"/>
      <c r="L1" s="28"/>
      <c r="M1" s="28"/>
      <c r="N1" s="28"/>
      <c r="O1" s="28"/>
      <c r="P1" s="28"/>
    </row>
    <row r="2" spans="1:34" s="13" customFormat="1" ht="8.25" customHeight="1">
      <c r="A2" s="107"/>
      <c r="B2" s="107"/>
      <c r="C2" s="107"/>
      <c r="D2" s="107"/>
      <c r="E2" s="107"/>
      <c r="F2" s="107"/>
      <c r="G2" s="107"/>
      <c r="H2" s="107"/>
      <c r="I2" s="107"/>
      <c r="J2" s="107"/>
      <c r="K2" s="107"/>
      <c r="L2" s="107"/>
      <c r="M2" s="107"/>
    </row>
    <row r="3" spans="1:34" s="15" customFormat="1" ht="15">
      <c r="A3" s="14"/>
      <c r="B3" s="101">
        <v>2009</v>
      </c>
      <c r="C3" s="102"/>
      <c r="D3" s="103"/>
      <c r="E3" s="101">
        <v>2010</v>
      </c>
      <c r="F3" s="102"/>
      <c r="G3" s="103"/>
      <c r="H3" s="101">
        <v>2011</v>
      </c>
      <c r="I3" s="102"/>
      <c r="J3" s="103"/>
      <c r="K3" s="101">
        <v>2012</v>
      </c>
      <c r="L3" s="102"/>
      <c r="M3" s="103"/>
      <c r="N3" s="101">
        <v>2013</v>
      </c>
      <c r="O3" s="102"/>
      <c r="P3" s="103"/>
      <c r="Q3" s="101">
        <v>2014</v>
      </c>
      <c r="R3" s="102"/>
      <c r="S3" s="103"/>
      <c r="T3" s="101">
        <v>2015</v>
      </c>
      <c r="U3" s="102"/>
      <c r="V3" s="103"/>
      <c r="W3" s="101">
        <v>2016</v>
      </c>
      <c r="X3" s="102"/>
      <c r="Y3" s="103"/>
      <c r="Z3" s="101">
        <v>2017</v>
      </c>
      <c r="AA3" s="102"/>
      <c r="AB3" s="103"/>
      <c r="AC3" s="101">
        <v>2018</v>
      </c>
      <c r="AD3" s="102"/>
      <c r="AE3" s="103"/>
      <c r="AF3" s="101" t="s">
        <v>44</v>
      </c>
      <c r="AG3" s="102"/>
      <c r="AH3" s="103"/>
    </row>
    <row r="4" spans="1:34" s="15" customFormat="1" ht="13.5">
      <c r="A4" s="16"/>
      <c r="B4" s="17"/>
      <c r="C4" s="101" t="s">
        <v>29</v>
      </c>
      <c r="D4" s="103"/>
      <c r="E4" s="17"/>
      <c r="F4" s="101" t="s">
        <v>29</v>
      </c>
      <c r="G4" s="103"/>
      <c r="H4" s="17"/>
      <c r="I4" s="101" t="s">
        <v>29</v>
      </c>
      <c r="J4" s="103"/>
      <c r="K4" s="17"/>
      <c r="L4" s="101" t="s">
        <v>29</v>
      </c>
      <c r="M4" s="103"/>
      <c r="N4" s="17"/>
      <c r="O4" s="101" t="s">
        <v>29</v>
      </c>
      <c r="P4" s="103"/>
      <c r="Q4" s="17"/>
      <c r="R4" s="101" t="s">
        <v>29</v>
      </c>
      <c r="S4" s="103"/>
      <c r="T4" s="17"/>
      <c r="U4" s="101" t="s">
        <v>29</v>
      </c>
      <c r="V4" s="103"/>
      <c r="W4" s="17"/>
      <c r="X4" s="101" t="s">
        <v>29</v>
      </c>
      <c r="Y4" s="103"/>
      <c r="Z4" s="17"/>
      <c r="AA4" s="101" t="s">
        <v>29</v>
      </c>
      <c r="AB4" s="103"/>
      <c r="AC4" s="17"/>
      <c r="AD4" s="101" t="s">
        <v>29</v>
      </c>
      <c r="AE4" s="103"/>
      <c r="AF4" s="17"/>
      <c r="AG4" s="101" t="s">
        <v>29</v>
      </c>
      <c r="AH4" s="103"/>
    </row>
    <row r="5" spans="1:34" s="15" customFormat="1" ht="13.5">
      <c r="A5" s="56" t="s">
        <v>10</v>
      </c>
      <c r="B5" s="57" t="s">
        <v>0</v>
      </c>
      <c r="C5" s="19"/>
      <c r="D5" s="20"/>
      <c r="E5" s="57" t="s">
        <v>0</v>
      </c>
      <c r="F5" s="19"/>
      <c r="G5" s="20"/>
      <c r="H5" s="57" t="s">
        <v>0</v>
      </c>
      <c r="I5" s="19"/>
      <c r="J5" s="20"/>
      <c r="K5" s="57" t="s">
        <v>0</v>
      </c>
      <c r="L5" s="19"/>
      <c r="M5" s="20"/>
      <c r="N5" s="57" t="s">
        <v>0</v>
      </c>
      <c r="O5" s="19"/>
      <c r="P5" s="20"/>
      <c r="Q5" s="57" t="s">
        <v>0</v>
      </c>
      <c r="R5" s="19"/>
      <c r="S5" s="20"/>
      <c r="T5" s="57" t="s">
        <v>0</v>
      </c>
      <c r="U5" s="19"/>
      <c r="V5" s="20"/>
      <c r="W5" s="57" t="s">
        <v>0</v>
      </c>
      <c r="X5" s="19"/>
      <c r="Y5" s="20"/>
      <c r="Z5" s="57" t="s">
        <v>0</v>
      </c>
      <c r="AA5" s="19"/>
      <c r="AB5" s="20"/>
      <c r="AC5" s="57" t="s">
        <v>0</v>
      </c>
      <c r="AD5" s="19"/>
      <c r="AE5" s="20"/>
      <c r="AF5" s="57" t="s">
        <v>0</v>
      </c>
      <c r="AG5" s="19"/>
      <c r="AH5" s="20"/>
    </row>
    <row r="6" spans="1:34" s="15" customFormat="1" ht="13.5">
      <c r="A6" s="26"/>
      <c r="B6" s="22"/>
      <c r="C6" s="57" t="s">
        <v>31</v>
      </c>
      <c r="D6" s="57" t="s">
        <v>32</v>
      </c>
      <c r="E6" s="22"/>
      <c r="F6" s="57" t="s">
        <v>31</v>
      </c>
      <c r="G6" s="57" t="s">
        <v>32</v>
      </c>
      <c r="H6" s="22"/>
      <c r="I6" s="57" t="s">
        <v>31</v>
      </c>
      <c r="J6" s="57" t="s">
        <v>32</v>
      </c>
      <c r="K6" s="22"/>
      <c r="L6" s="57" t="s">
        <v>31</v>
      </c>
      <c r="M6" s="57" t="s">
        <v>32</v>
      </c>
      <c r="N6" s="22"/>
      <c r="O6" s="57" t="s">
        <v>31</v>
      </c>
      <c r="P6" s="57" t="s">
        <v>32</v>
      </c>
      <c r="Q6" s="22"/>
      <c r="R6" s="57" t="s">
        <v>31</v>
      </c>
      <c r="S6" s="57" t="s">
        <v>32</v>
      </c>
      <c r="T6" s="22"/>
      <c r="U6" s="57" t="s">
        <v>31</v>
      </c>
      <c r="V6" s="57" t="s">
        <v>32</v>
      </c>
      <c r="W6" s="22"/>
      <c r="X6" s="57" t="s">
        <v>31</v>
      </c>
      <c r="Y6" s="57" t="s">
        <v>32</v>
      </c>
      <c r="Z6" s="22"/>
      <c r="AA6" s="57" t="s">
        <v>31</v>
      </c>
      <c r="AB6" s="57" t="s">
        <v>32</v>
      </c>
      <c r="AC6" s="22"/>
      <c r="AD6" s="57" t="s">
        <v>31</v>
      </c>
      <c r="AE6" s="57" t="s">
        <v>32</v>
      </c>
      <c r="AF6" s="22"/>
      <c r="AG6" s="57" t="s">
        <v>31</v>
      </c>
      <c r="AH6" s="57" t="s">
        <v>32</v>
      </c>
    </row>
    <row r="7" spans="1:34" s="15" customFormat="1" ht="13.5">
      <c r="A7" s="65" t="s">
        <v>11</v>
      </c>
      <c r="B7" s="58">
        <f t="shared" ref="B7:B26" si="0">C7+D7</f>
        <v>1347</v>
      </c>
      <c r="C7" s="58">
        <v>1028</v>
      </c>
      <c r="D7" s="58">
        <v>319</v>
      </c>
      <c r="E7" s="58">
        <f t="shared" ref="E7:E26" si="1">F7+G7</f>
        <v>1335</v>
      </c>
      <c r="F7" s="58">
        <v>1008</v>
      </c>
      <c r="G7" s="58">
        <v>327</v>
      </c>
      <c r="H7" s="58">
        <f t="shared" ref="H7:H26" si="2">I7+J7</f>
        <v>1381</v>
      </c>
      <c r="I7" s="58">
        <v>1058</v>
      </c>
      <c r="J7" s="58">
        <v>323</v>
      </c>
      <c r="K7" s="58">
        <f t="shared" ref="K7:K26" si="3">L7+M7</f>
        <v>1407</v>
      </c>
      <c r="L7" s="59">
        <v>1098</v>
      </c>
      <c r="M7" s="59">
        <v>309</v>
      </c>
      <c r="N7" s="58">
        <f t="shared" ref="N7:N26" si="4">O7+P7</f>
        <v>1334</v>
      </c>
      <c r="O7" s="59">
        <v>1062</v>
      </c>
      <c r="P7" s="59">
        <v>272</v>
      </c>
      <c r="Q7" s="58">
        <f t="shared" ref="Q7:Q26" si="5">R7+S7</f>
        <v>1318</v>
      </c>
      <c r="R7" s="59">
        <v>1074</v>
      </c>
      <c r="S7" s="59">
        <v>244</v>
      </c>
      <c r="T7" s="58">
        <f t="shared" ref="T7:T26" si="6">U7+V7</f>
        <v>1338</v>
      </c>
      <c r="U7" s="59">
        <v>1101</v>
      </c>
      <c r="V7" s="59">
        <v>237</v>
      </c>
      <c r="W7" s="58">
        <f t="shared" ref="W7:W26" si="7">X7+Y7</f>
        <v>1378</v>
      </c>
      <c r="X7" s="59">
        <v>1140</v>
      </c>
      <c r="Y7" s="59">
        <v>238</v>
      </c>
      <c r="Z7" s="58">
        <f t="shared" ref="Z7:Z26" si="8">AA7+AB7</f>
        <v>1382</v>
      </c>
      <c r="AA7" s="59">
        <v>1143</v>
      </c>
      <c r="AB7" s="59">
        <v>239</v>
      </c>
      <c r="AC7" s="58">
        <f t="shared" ref="AC7:AC26" si="9">AD7+AE7</f>
        <v>1453</v>
      </c>
      <c r="AD7" s="59">
        <v>1194</v>
      </c>
      <c r="AE7" s="59">
        <v>259</v>
      </c>
      <c r="AF7" s="58">
        <f t="shared" ref="AF7:AF26" si="10">AG7+AH7</f>
        <v>1419</v>
      </c>
      <c r="AG7" s="59">
        <v>1182</v>
      </c>
      <c r="AH7" s="59">
        <v>237</v>
      </c>
    </row>
    <row r="8" spans="1:34" s="15" customFormat="1" ht="13.5">
      <c r="A8" s="66" t="s">
        <v>12</v>
      </c>
      <c r="B8" s="73">
        <f t="shared" si="0"/>
        <v>2073</v>
      </c>
      <c r="C8" s="73">
        <v>1464</v>
      </c>
      <c r="D8" s="73">
        <v>609</v>
      </c>
      <c r="E8" s="73">
        <f t="shared" si="1"/>
        <v>1948</v>
      </c>
      <c r="F8" s="73">
        <v>1413</v>
      </c>
      <c r="G8" s="73">
        <v>535</v>
      </c>
      <c r="H8" s="73">
        <f t="shared" si="2"/>
        <v>1772</v>
      </c>
      <c r="I8" s="73">
        <v>1309</v>
      </c>
      <c r="J8" s="73">
        <v>463</v>
      </c>
      <c r="K8" s="73">
        <f t="shared" si="3"/>
        <v>1515</v>
      </c>
      <c r="L8" s="62">
        <v>1171</v>
      </c>
      <c r="M8" s="62">
        <v>344</v>
      </c>
      <c r="N8" s="73">
        <f t="shared" si="4"/>
        <v>1484</v>
      </c>
      <c r="O8" s="62">
        <v>1154</v>
      </c>
      <c r="P8" s="62">
        <v>330</v>
      </c>
      <c r="Q8" s="73">
        <f t="shared" si="5"/>
        <v>1403</v>
      </c>
      <c r="R8" s="62">
        <v>1105</v>
      </c>
      <c r="S8" s="62">
        <v>298</v>
      </c>
      <c r="T8" s="73">
        <f t="shared" si="6"/>
        <v>1345</v>
      </c>
      <c r="U8" s="62">
        <v>1074</v>
      </c>
      <c r="V8" s="62">
        <v>271</v>
      </c>
      <c r="W8" s="73">
        <f t="shared" si="7"/>
        <v>1310</v>
      </c>
      <c r="X8" s="62">
        <v>1056</v>
      </c>
      <c r="Y8" s="62">
        <v>254</v>
      </c>
      <c r="Z8" s="73">
        <f t="shared" si="8"/>
        <v>1314</v>
      </c>
      <c r="AA8" s="62">
        <v>1047</v>
      </c>
      <c r="AB8" s="62">
        <v>267</v>
      </c>
      <c r="AC8" s="73">
        <f t="shared" si="9"/>
        <v>1313</v>
      </c>
      <c r="AD8" s="62">
        <v>1073</v>
      </c>
      <c r="AE8" s="62">
        <v>240</v>
      </c>
      <c r="AF8" s="73">
        <f t="shared" si="10"/>
        <v>1282</v>
      </c>
      <c r="AG8" s="62">
        <v>1061</v>
      </c>
      <c r="AH8" s="62">
        <v>221</v>
      </c>
    </row>
    <row r="9" spans="1:34" s="15" customFormat="1" ht="13.5">
      <c r="A9" s="66" t="s">
        <v>13</v>
      </c>
      <c r="B9" s="73">
        <f t="shared" si="0"/>
        <v>3109</v>
      </c>
      <c r="C9" s="73">
        <v>2549</v>
      </c>
      <c r="D9" s="73">
        <v>560</v>
      </c>
      <c r="E9" s="73">
        <f t="shared" si="1"/>
        <v>3014</v>
      </c>
      <c r="F9" s="73">
        <v>2475</v>
      </c>
      <c r="G9" s="73">
        <v>539</v>
      </c>
      <c r="H9" s="73">
        <f t="shared" si="2"/>
        <v>2958</v>
      </c>
      <c r="I9" s="73">
        <v>2421</v>
      </c>
      <c r="J9" s="73">
        <v>537</v>
      </c>
      <c r="K9" s="73">
        <f t="shared" si="3"/>
        <v>2884</v>
      </c>
      <c r="L9" s="62">
        <v>2357</v>
      </c>
      <c r="M9" s="62">
        <v>527</v>
      </c>
      <c r="N9" s="73">
        <f t="shared" si="4"/>
        <v>2782</v>
      </c>
      <c r="O9" s="62">
        <v>2288</v>
      </c>
      <c r="P9" s="62">
        <v>494</v>
      </c>
      <c r="Q9" s="73">
        <f t="shared" si="5"/>
        <v>2763</v>
      </c>
      <c r="R9" s="62">
        <v>2295</v>
      </c>
      <c r="S9" s="62">
        <v>468</v>
      </c>
      <c r="T9" s="73">
        <f t="shared" si="6"/>
        <v>2772</v>
      </c>
      <c r="U9" s="62">
        <v>2299</v>
      </c>
      <c r="V9" s="62">
        <v>473</v>
      </c>
      <c r="W9" s="73">
        <f t="shared" si="7"/>
        <v>2763</v>
      </c>
      <c r="X9" s="62">
        <v>2285</v>
      </c>
      <c r="Y9" s="62">
        <v>478</v>
      </c>
      <c r="Z9" s="73">
        <f t="shared" si="8"/>
        <v>2642</v>
      </c>
      <c r="AA9" s="62">
        <v>2185</v>
      </c>
      <c r="AB9" s="62">
        <v>457</v>
      </c>
      <c r="AC9" s="73">
        <f t="shared" si="9"/>
        <v>2538</v>
      </c>
      <c r="AD9" s="62">
        <v>2130</v>
      </c>
      <c r="AE9" s="62">
        <v>408</v>
      </c>
      <c r="AF9" s="73">
        <f t="shared" si="10"/>
        <v>2493</v>
      </c>
      <c r="AG9" s="62">
        <v>2071</v>
      </c>
      <c r="AH9" s="62">
        <v>422</v>
      </c>
    </row>
    <row r="10" spans="1:34" s="15" customFormat="1" ht="13.5">
      <c r="A10" s="66" t="s">
        <v>14</v>
      </c>
      <c r="B10" s="73">
        <f t="shared" si="0"/>
        <v>338</v>
      </c>
      <c r="C10" s="73">
        <v>244</v>
      </c>
      <c r="D10" s="73">
        <v>94</v>
      </c>
      <c r="E10" s="73">
        <f t="shared" si="1"/>
        <v>322</v>
      </c>
      <c r="F10" s="73">
        <v>226</v>
      </c>
      <c r="G10" s="73">
        <v>96</v>
      </c>
      <c r="H10" s="73">
        <f t="shared" si="2"/>
        <v>321</v>
      </c>
      <c r="I10" s="73">
        <v>219</v>
      </c>
      <c r="J10" s="73">
        <v>102</v>
      </c>
      <c r="K10" s="73">
        <f t="shared" si="3"/>
        <v>293</v>
      </c>
      <c r="L10" s="62">
        <v>211</v>
      </c>
      <c r="M10" s="62">
        <v>82</v>
      </c>
      <c r="N10" s="73">
        <f t="shared" si="4"/>
        <v>280</v>
      </c>
      <c r="O10" s="62">
        <v>201</v>
      </c>
      <c r="P10" s="62">
        <v>79</v>
      </c>
      <c r="Q10" s="73">
        <f t="shared" si="5"/>
        <v>274</v>
      </c>
      <c r="R10" s="62">
        <v>203</v>
      </c>
      <c r="S10" s="62">
        <v>71</v>
      </c>
      <c r="T10" s="73">
        <f t="shared" si="6"/>
        <v>262</v>
      </c>
      <c r="U10" s="62">
        <v>199</v>
      </c>
      <c r="V10" s="62">
        <v>63</v>
      </c>
      <c r="W10" s="73">
        <f t="shared" si="7"/>
        <v>248</v>
      </c>
      <c r="X10" s="62">
        <v>193</v>
      </c>
      <c r="Y10" s="62">
        <v>55</v>
      </c>
      <c r="Z10" s="73">
        <f t="shared" si="8"/>
        <v>253</v>
      </c>
      <c r="AA10" s="62">
        <v>196</v>
      </c>
      <c r="AB10" s="62">
        <v>57</v>
      </c>
      <c r="AC10" s="73">
        <f t="shared" si="9"/>
        <v>0</v>
      </c>
      <c r="AD10" s="62"/>
      <c r="AE10" s="62"/>
      <c r="AF10" s="73">
        <f t="shared" si="10"/>
        <v>0</v>
      </c>
      <c r="AG10" s="62"/>
      <c r="AH10" s="62"/>
    </row>
    <row r="11" spans="1:34" s="15" customFormat="1" ht="13.5">
      <c r="A11" s="66" t="s">
        <v>15</v>
      </c>
      <c r="B11" s="73">
        <f t="shared" si="0"/>
        <v>551</v>
      </c>
      <c r="C11" s="73">
        <v>415</v>
      </c>
      <c r="D11" s="73">
        <v>136</v>
      </c>
      <c r="E11" s="73">
        <f t="shared" si="1"/>
        <v>562</v>
      </c>
      <c r="F11" s="73">
        <v>429</v>
      </c>
      <c r="G11" s="73">
        <v>133</v>
      </c>
      <c r="H11" s="73">
        <f t="shared" si="2"/>
        <v>536</v>
      </c>
      <c r="I11" s="73">
        <v>403</v>
      </c>
      <c r="J11" s="73">
        <v>133</v>
      </c>
      <c r="K11" s="73">
        <f t="shared" si="3"/>
        <v>504</v>
      </c>
      <c r="L11" s="62">
        <v>384</v>
      </c>
      <c r="M11" s="62">
        <v>120</v>
      </c>
      <c r="N11" s="73">
        <f t="shared" si="4"/>
        <v>453</v>
      </c>
      <c r="O11" s="62">
        <v>348</v>
      </c>
      <c r="P11" s="62">
        <v>105</v>
      </c>
      <c r="Q11" s="73">
        <f t="shared" si="5"/>
        <v>400</v>
      </c>
      <c r="R11" s="62">
        <v>305</v>
      </c>
      <c r="S11" s="62">
        <v>95</v>
      </c>
      <c r="T11" s="73">
        <f t="shared" si="6"/>
        <v>385</v>
      </c>
      <c r="U11" s="62">
        <v>292</v>
      </c>
      <c r="V11" s="62">
        <v>93</v>
      </c>
      <c r="W11" s="73">
        <f t="shared" si="7"/>
        <v>376</v>
      </c>
      <c r="X11" s="62">
        <v>298</v>
      </c>
      <c r="Y11" s="62">
        <v>78</v>
      </c>
      <c r="Z11" s="73">
        <f t="shared" si="8"/>
        <v>398</v>
      </c>
      <c r="AA11" s="62">
        <v>314</v>
      </c>
      <c r="AB11" s="62">
        <v>84</v>
      </c>
      <c r="AC11" s="73">
        <f t="shared" si="9"/>
        <v>0</v>
      </c>
      <c r="AD11" s="62"/>
      <c r="AE11" s="62"/>
      <c r="AF11" s="73">
        <f t="shared" si="10"/>
        <v>0</v>
      </c>
      <c r="AG11" s="62"/>
      <c r="AH11" s="62"/>
    </row>
    <row r="12" spans="1:34" s="15" customFormat="1" ht="13.5">
      <c r="A12" s="66" t="s">
        <v>41</v>
      </c>
      <c r="B12" s="73"/>
      <c r="C12" s="73"/>
      <c r="D12" s="73"/>
      <c r="E12" s="73"/>
      <c r="F12" s="73"/>
      <c r="G12" s="73"/>
      <c r="H12" s="73"/>
      <c r="I12" s="73"/>
      <c r="J12" s="73"/>
      <c r="K12" s="73"/>
      <c r="L12" s="62"/>
      <c r="M12" s="62"/>
      <c r="N12" s="73"/>
      <c r="O12" s="62"/>
      <c r="P12" s="62"/>
      <c r="Q12" s="73"/>
      <c r="R12" s="62"/>
      <c r="S12" s="62"/>
      <c r="T12" s="73"/>
      <c r="U12" s="62"/>
      <c r="V12" s="62"/>
      <c r="W12" s="73"/>
      <c r="X12" s="62"/>
      <c r="Y12" s="62"/>
      <c r="Z12" s="73"/>
      <c r="AA12" s="62"/>
      <c r="AB12" s="62"/>
      <c r="AC12" s="73">
        <f t="shared" si="9"/>
        <v>628</v>
      </c>
      <c r="AD12" s="62">
        <v>494</v>
      </c>
      <c r="AE12" s="62">
        <v>134</v>
      </c>
      <c r="AF12" s="73">
        <f t="shared" si="10"/>
        <v>609</v>
      </c>
      <c r="AG12" s="62">
        <v>479</v>
      </c>
      <c r="AH12" s="62">
        <v>130</v>
      </c>
    </row>
    <row r="13" spans="1:34" s="15" customFormat="1" ht="13.5">
      <c r="A13" s="66" t="s">
        <v>45</v>
      </c>
      <c r="B13" s="73">
        <f t="shared" si="0"/>
        <v>2621</v>
      </c>
      <c r="C13" s="73">
        <v>2269</v>
      </c>
      <c r="D13" s="73">
        <v>352</v>
      </c>
      <c r="E13" s="73">
        <f t="shared" si="1"/>
        <v>2625</v>
      </c>
      <c r="F13" s="73">
        <v>2271</v>
      </c>
      <c r="G13" s="73">
        <v>354</v>
      </c>
      <c r="H13" s="73">
        <f t="shared" si="2"/>
        <v>2631</v>
      </c>
      <c r="I13" s="73">
        <v>2286</v>
      </c>
      <c r="J13" s="73">
        <v>345</v>
      </c>
      <c r="K13" s="73">
        <f t="shared" si="3"/>
        <v>2433</v>
      </c>
      <c r="L13" s="62">
        <v>2167</v>
      </c>
      <c r="M13" s="62">
        <v>266</v>
      </c>
      <c r="N13" s="73">
        <f t="shared" si="4"/>
        <v>2299</v>
      </c>
      <c r="O13" s="62">
        <v>2075</v>
      </c>
      <c r="P13" s="62">
        <v>224</v>
      </c>
      <c r="Q13" s="73">
        <f t="shared" si="5"/>
        <v>2218</v>
      </c>
      <c r="R13" s="62">
        <v>2004</v>
      </c>
      <c r="S13" s="62">
        <v>214</v>
      </c>
      <c r="T13" s="73">
        <f t="shared" si="6"/>
        <v>2084</v>
      </c>
      <c r="U13" s="62">
        <v>1870</v>
      </c>
      <c r="V13" s="62">
        <v>214</v>
      </c>
      <c r="W13" s="73">
        <f t="shared" si="7"/>
        <v>2124</v>
      </c>
      <c r="X13" s="62">
        <v>1929</v>
      </c>
      <c r="Y13" s="62">
        <v>195</v>
      </c>
      <c r="Z13" s="73">
        <f t="shared" si="8"/>
        <v>2170</v>
      </c>
      <c r="AA13" s="62">
        <v>1972</v>
      </c>
      <c r="AB13" s="62">
        <v>198</v>
      </c>
      <c r="AC13" s="73">
        <f t="shared" si="9"/>
        <v>2182</v>
      </c>
      <c r="AD13" s="62">
        <v>1981</v>
      </c>
      <c r="AE13" s="62">
        <v>201</v>
      </c>
      <c r="AF13" s="73">
        <f t="shared" si="10"/>
        <v>2204</v>
      </c>
      <c r="AG13" s="62">
        <v>2029</v>
      </c>
      <c r="AH13" s="62">
        <v>175</v>
      </c>
    </row>
    <row r="14" spans="1:34" s="15" customFormat="1" ht="13.5">
      <c r="A14" s="66" t="s">
        <v>16</v>
      </c>
      <c r="B14" s="73">
        <f t="shared" si="0"/>
        <v>760</v>
      </c>
      <c r="C14" s="73">
        <v>605</v>
      </c>
      <c r="D14" s="73">
        <v>155</v>
      </c>
      <c r="E14" s="73">
        <f t="shared" si="1"/>
        <v>757</v>
      </c>
      <c r="F14" s="73">
        <v>607</v>
      </c>
      <c r="G14" s="73">
        <v>150</v>
      </c>
      <c r="H14" s="73">
        <f t="shared" si="2"/>
        <v>764</v>
      </c>
      <c r="I14" s="73">
        <v>618</v>
      </c>
      <c r="J14" s="73">
        <v>146</v>
      </c>
      <c r="K14" s="73">
        <f t="shared" si="3"/>
        <v>691</v>
      </c>
      <c r="L14" s="62">
        <v>575</v>
      </c>
      <c r="M14" s="62">
        <v>116</v>
      </c>
      <c r="N14" s="73">
        <f t="shared" si="4"/>
        <v>670</v>
      </c>
      <c r="O14" s="62">
        <v>567</v>
      </c>
      <c r="P14" s="62">
        <v>103</v>
      </c>
      <c r="Q14" s="73">
        <f t="shared" si="5"/>
        <v>645</v>
      </c>
      <c r="R14" s="62">
        <v>560</v>
      </c>
      <c r="S14" s="62">
        <v>85</v>
      </c>
      <c r="T14" s="73">
        <f t="shared" si="6"/>
        <v>637</v>
      </c>
      <c r="U14" s="62">
        <v>552</v>
      </c>
      <c r="V14" s="62">
        <v>85</v>
      </c>
      <c r="W14" s="73">
        <f t="shared" si="7"/>
        <v>633</v>
      </c>
      <c r="X14" s="62">
        <v>546</v>
      </c>
      <c r="Y14" s="62">
        <v>87</v>
      </c>
      <c r="Z14" s="73">
        <f t="shared" si="8"/>
        <v>616</v>
      </c>
      <c r="AA14" s="62">
        <v>528</v>
      </c>
      <c r="AB14" s="62">
        <v>88</v>
      </c>
      <c r="AC14" s="73">
        <f t="shared" si="9"/>
        <v>622</v>
      </c>
      <c r="AD14" s="62">
        <v>543</v>
      </c>
      <c r="AE14" s="62">
        <v>79</v>
      </c>
      <c r="AF14" s="73">
        <f t="shared" si="10"/>
        <v>609</v>
      </c>
      <c r="AG14" s="62">
        <v>532</v>
      </c>
      <c r="AH14" s="62">
        <v>77</v>
      </c>
    </row>
    <row r="15" spans="1:34" s="15" customFormat="1" ht="13.5">
      <c r="A15" s="66" t="s">
        <v>17</v>
      </c>
      <c r="B15" s="73">
        <f t="shared" si="0"/>
        <v>981</v>
      </c>
      <c r="C15" s="73">
        <v>867</v>
      </c>
      <c r="D15" s="73">
        <v>114</v>
      </c>
      <c r="E15" s="73">
        <f t="shared" si="1"/>
        <v>974</v>
      </c>
      <c r="F15" s="73">
        <v>858</v>
      </c>
      <c r="G15" s="73">
        <v>116</v>
      </c>
      <c r="H15" s="73">
        <f t="shared" si="2"/>
        <v>1000</v>
      </c>
      <c r="I15" s="73">
        <v>889</v>
      </c>
      <c r="J15" s="73">
        <v>111</v>
      </c>
      <c r="K15" s="73">
        <f t="shared" si="3"/>
        <v>971</v>
      </c>
      <c r="L15" s="62">
        <v>860</v>
      </c>
      <c r="M15" s="62">
        <v>111</v>
      </c>
      <c r="N15" s="73">
        <f t="shared" si="4"/>
        <v>981</v>
      </c>
      <c r="O15" s="62">
        <v>883</v>
      </c>
      <c r="P15" s="62">
        <v>98</v>
      </c>
      <c r="Q15" s="73">
        <f t="shared" si="5"/>
        <v>960</v>
      </c>
      <c r="R15" s="62">
        <v>867</v>
      </c>
      <c r="S15" s="62">
        <v>93</v>
      </c>
      <c r="T15" s="73">
        <f t="shared" si="6"/>
        <v>1001</v>
      </c>
      <c r="U15" s="62">
        <v>909</v>
      </c>
      <c r="V15" s="62">
        <v>92</v>
      </c>
      <c r="W15" s="73">
        <f t="shared" si="7"/>
        <v>1041</v>
      </c>
      <c r="X15" s="62">
        <v>951</v>
      </c>
      <c r="Y15" s="62">
        <v>90</v>
      </c>
      <c r="Z15" s="73">
        <f t="shared" si="8"/>
        <v>1118</v>
      </c>
      <c r="AA15" s="62">
        <v>1006</v>
      </c>
      <c r="AB15" s="62">
        <v>112</v>
      </c>
      <c r="AC15" s="73">
        <f t="shared" si="9"/>
        <v>1132</v>
      </c>
      <c r="AD15" s="62">
        <v>1022</v>
      </c>
      <c r="AE15" s="62">
        <v>110</v>
      </c>
      <c r="AF15" s="73">
        <f t="shared" si="10"/>
        <v>1087</v>
      </c>
      <c r="AG15" s="62">
        <v>992</v>
      </c>
      <c r="AH15" s="62">
        <v>95</v>
      </c>
    </row>
    <row r="16" spans="1:34" s="15" customFormat="1" ht="13.5">
      <c r="A16" s="66" t="s">
        <v>18</v>
      </c>
      <c r="B16" s="73">
        <f t="shared" si="0"/>
        <v>558</v>
      </c>
      <c r="C16" s="73">
        <v>393</v>
      </c>
      <c r="D16" s="73">
        <v>165</v>
      </c>
      <c r="E16" s="73">
        <f t="shared" si="1"/>
        <v>570</v>
      </c>
      <c r="F16" s="73">
        <v>407</v>
      </c>
      <c r="G16" s="73">
        <v>163</v>
      </c>
      <c r="H16" s="73">
        <f t="shared" si="2"/>
        <v>554</v>
      </c>
      <c r="I16" s="73">
        <v>398</v>
      </c>
      <c r="J16" s="73">
        <v>156</v>
      </c>
      <c r="K16" s="73">
        <f t="shared" si="3"/>
        <v>524</v>
      </c>
      <c r="L16" s="62">
        <v>394</v>
      </c>
      <c r="M16" s="62">
        <v>130</v>
      </c>
      <c r="N16" s="73">
        <f t="shared" si="4"/>
        <v>513</v>
      </c>
      <c r="O16" s="62">
        <v>389</v>
      </c>
      <c r="P16" s="62">
        <v>124</v>
      </c>
      <c r="Q16" s="73">
        <f t="shared" si="5"/>
        <v>498</v>
      </c>
      <c r="R16" s="62">
        <v>380</v>
      </c>
      <c r="S16" s="62">
        <v>118</v>
      </c>
      <c r="T16" s="73">
        <f t="shared" si="6"/>
        <v>488</v>
      </c>
      <c r="U16" s="62">
        <v>377</v>
      </c>
      <c r="V16" s="62">
        <v>111</v>
      </c>
      <c r="W16" s="73">
        <f t="shared" si="7"/>
        <v>512</v>
      </c>
      <c r="X16" s="62">
        <v>398</v>
      </c>
      <c r="Y16" s="62">
        <v>114</v>
      </c>
      <c r="Z16" s="73">
        <f t="shared" si="8"/>
        <v>523</v>
      </c>
      <c r="AA16" s="62">
        <v>409</v>
      </c>
      <c r="AB16" s="62">
        <v>114</v>
      </c>
      <c r="AC16" s="73">
        <f t="shared" si="9"/>
        <v>506</v>
      </c>
      <c r="AD16" s="62">
        <v>399</v>
      </c>
      <c r="AE16" s="62">
        <v>107</v>
      </c>
      <c r="AF16" s="73">
        <f t="shared" si="10"/>
        <v>501</v>
      </c>
      <c r="AG16" s="62">
        <v>407</v>
      </c>
      <c r="AH16" s="62">
        <v>94</v>
      </c>
    </row>
    <row r="17" spans="1:34" s="15" customFormat="1" ht="13.5">
      <c r="A17" s="66" t="s">
        <v>19</v>
      </c>
      <c r="B17" s="73">
        <f t="shared" si="0"/>
        <v>316</v>
      </c>
      <c r="C17" s="73">
        <v>208</v>
      </c>
      <c r="D17" s="73">
        <v>108</v>
      </c>
      <c r="E17" s="73">
        <f t="shared" si="1"/>
        <v>323</v>
      </c>
      <c r="F17" s="73">
        <v>215</v>
      </c>
      <c r="G17" s="73">
        <v>108</v>
      </c>
      <c r="H17" s="73">
        <f t="shared" si="2"/>
        <v>317</v>
      </c>
      <c r="I17" s="73">
        <v>212</v>
      </c>
      <c r="J17" s="73">
        <v>105</v>
      </c>
      <c r="K17" s="73">
        <f t="shared" si="3"/>
        <v>316</v>
      </c>
      <c r="L17" s="62">
        <v>217</v>
      </c>
      <c r="M17" s="62">
        <v>99</v>
      </c>
      <c r="N17" s="73">
        <f t="shared" si="4"/>
        <v>310</v>
      </c>
      <c r="O17" s="62">
        <v>211</v>
      </c>
      <c r="P17" s="62">
        <v>99</v>
      </c>
      <c r="Q17" s="73">
        <f t="shared" si="5"/>
        <v>313</v>
      </c>
      <c r="R17" s="62">
        <v>213</v>
      </c>
      <c r="S17" s="62">
        <v>100</v>
      </c>
      <c r="T17" s="73">
        <f t="shared" si="6"/>
        <v>309</v>
      </c>
      <c r="U17" s="62">
        <v>213</v>
      </c>
      <c r="V17" s="62">
        <v>96</v>
      </c>
      <c r="W17" s="73">
        <f t="shared" si="7"/>
        <v>316</v>
      </c>
      <c r="X17" s="62">
        <v>229</v>
      </c>
      <c r="Y17" s="62">
        <v>87</v>
      </c>
      <c r="Z17" s="73">
        <f t="shared" si="8"/>
        <v>332</v>
      </c>
      <c r="AA17" s="62">
        <v>243</v>
      </c>
      <c r="AB17" s="62">
        <v>89</v>
      </c>
      <c r="AC17" s="73">
        <f t="shared" si="9"/>
        <v>308</v>
      </c>
      <c r="AD17" s="62">
        <v>241</v>
      </c>
      <c r="AE17" s="62">
        <v>67</v>
      </c>
      <c r="AF17" s="73">
        <f t="shared" si="10"/>
        <v>311</v>
      </c>
      <c r="AG17" s="62">
        <v>249</v>
      </c>
      <c r="AH17" s="62">
        <v>62</v>
      </c>
    </row>
    <row r="18" spans="1:34" s="15" customFormat="1" ht="13.5">
      <c r="A18" s="66" t="s">
        <v>20</v>
      </c>
      <c r="B18" s="73">
        <f t="shared" si="0"/>
        <v>121</v>
      </c>
      <c r="C18" s="73">
        <v>80</v>
      </c>
      <c r="D18" s="73">
        <v>41</v>
      </c>
      <c r="E18" s="73">
        <f t="shared" si="1"/>
        <v>111</v>
      </c>
      <c r="F18" s="73">
        <v>73</v>
      </c>
      <c r="G18" s="73">
        <v>38</v>
      </c>
      <c r="H18" s="73">
        <f t="shared" si="2"/>
        <v>109</v>
      </c>
      <c r="I18" s="73">
        <v>70</v>
      </c>
      <c r="J18" s="73">
        <v>39</v>
      </c>
      <c r="K18" s="73">
        <f t="shared" si="3"/>
        <v>105</v>
      </c>
      <c r="L18" s="62">
        <v>66</v>
      </c>
      <c r="M18" s="62">
        <v>39</v>
      </c>
      <c r="N18" s="73">
        <f t="shared" si="4"/>
        <v>111</v>
      </c>
      <c r="O18" s="62">
        <v>72</v>
      </c>
      <c r="P18" s="62">
        <v>39</v>
      </c>
      <c r="Q18" s="73">
        <f t="shared" si="5"/>
        <v>113</v>
      </c>
      <c r="R18" s="62">
        <v>73</v>
      </c>
      <c r="S18" s="62">
        <v>40</v>
      </c>
      <c r="T18" s="73">
        <f t="shared" si="6"/>
        <v>114</v>
      </c>
      <c r="U18" s="62">
        <v>68</v>
      </c>
      <c r="V18" s="62">
        <v>46</v>
      </c>
      <c r="W18" s="73">
        <f t="shared" si="7"/>
        <v>125</v>
      </c>
      <c r="X18" s="62">
        <v>78</v>
      </c>
      <c r="Y18" s="62">
        <v>47</v>
      </c>
      <c r="Z18" s="73">
        <f t="shared" si="8"/>
        <v>138</v>
      </c>
      <c r="AA18" s="62">
        <v>93</v>
      </c>
      <c r="AB18" s="62">
        <v>45</v>
      </c>
      <c r="AC18" s="73">
        <f t="shared" si="9"/>
        <v>124</v>
      </c>
      <c r="AD18" s="62">
        <v>93</v>
      </c>
      <c r="AE18" s="62">
        <v>31</v>
      </c>
      <c r="AF18" s="73">
        <f t="shared" si="10"/>
        <v>125</v>
      </c>
      <c r="AG18" s="62">
        <v>95</v>
      </c>
      <c r="AH18" s="62">
        <v>30</v>
      </c>
    </row>
    <row r="19" spans="1:34" s="15" customFormat="1" ht="13.5">
      <c r="A19" s="66" t="s">
        <v>21</v>
      </c>
      <c r="B19" s="73">
        <f t="shared" si="0"/>
        <v>73</v>
      </c>
      <c r="C19" s="73">
        <v>50</v>
      </c>
      <c r="D19" s="73">
        <v>23</v>
      </c>
      <c r="E19" s="73">
        <f t="shared" si="1"/>
        <v>75</v>
      </c>
      <c r="F19" s="73">
        <v>56</v>
      </c>
      <c r="G19" s="73">
        <v>19</v>
      </c>
      <c r="H19" s="73">
        <f t="shared" si="2"/>
        <v>74</v>
      </c>
      <c r="I19" s="73">
        <v>57</v>
      </c>
      <c r="J19" s="73">
        <v>17</v>
      </c>
      <c r="K19" s="73">
        <f t="shared" si="3"/>
        <v>66</v>
      </c>
      <c r="L19" s="62">
        <v>51</v>
      </c>
      <c r="M19" s="62">
        <v>15</v>
      </c>
      <c r="N19" s="73">
        <f t="shared" si="4"/>
        <v>61</v>
      </c>
      <c r="O19" s="62">
        <v>46</v>
      </c>
      <c r="P19" s="62">
        <v>15</v>
      </c>
      <c r="Q19" s="73">
        <f t="shared" si="5"/>
        <v>57</v>
      </c>
      <c r="R19" s="62">
        <v>42</v>
      </c>
      <c r="S19" s="62">
        <v>15</v>
      </c>
      <c r="T19" s="73">
        <f t="shared" si="6"/>
        <v>56</v>
      </c>
      <c r="U19" s="62">
        <v>39</v>
      </c>
      <c r="V19" s="62">
        <v>17</v>
      </c>
      <c r="W19" s="73">
        <f t="shared" si="7"/>
        <v>60</v>
      </c>
      <c r="X19" s="62">
        <v>44</v>
      </c>
      <c r="Y19" s="62">
        <v>16</v>
      </c>
      <c r="Z19" s="73">
        <f t="shared" si="8"/>
        <v>55</v>
      </c>
      <c r="AA19" s="62">
        <v>40</v>
      </c>
      <c r="AB19" s="62">
        <v>15</v>
      </c>
      <c r="AC19" s="73">
        <f t="shared" si="9"/>
        <v>56</v>
      </c>
      <c r="AD19" s="62">
        <v>46</v>
      </c>
      <c r="AE19" s="62">
        <v>10</v>
      </c>
      <c r="AF19" s="73">
        <f t="shared" si="10"/>
        <v>60</v>
      </c>
      <c r="AG19" s="62">
        <v>50</v>
      </c>
      <c r="AH19" s="62">
        <v>10</v>
      </c>
    </row>
    <row r="20" spans="1:34" s="15" customFormat="1" ht="13.5">
      <c r="A20" s="66" t="s">
        <v>22</v>
      </c>
      <c r="B20" s="73">
        <f t="shared" si="0"/>
        <v>94</v>
      </c>
      <c r="C20" s="73">
        <v>67</v>
      </c>
      <c r="D20" s="73">
        <v>27</v>
      </c>
      <c r="E20" s="73">
        <f t="shared" si="1"/>
        <v>93</v>
      </c>
      <c r="F20" s="73">
        <v>63</v>
      </c>
      <c r="G20" s="73">
        <v>30</v>
      </c>
      <c r="H20" s="73">
        <f t="shared" si="2"/>
        <v>81</v>
      </c>
      <c r="I20" s="73">
        <v>58</v>
      </c>
      <c r="J20" s="73">
        <v>23</v>
      </c>
      <c r="K20" s="73">
        <f t="shared" si="3"/>
        <v>74</v>
      </c>
      <c r="L20" s="62">
        <v>55</v>
      </c>
      <c r="M20" s="62">
        <v>19</v>
      </c>
      <c r="N20" s="73">
        <f t="shared" si="4"/>
        <v>71</v>
      </c>
      <c r="O20" s="62">
        <v>51</v>
      </c>
      <c r="P20" s="62">
        <v>20</v>
      </c>
      <c r="Q20" s="73">
        <f t="shared" si="5"/>
        <v>71</v>
      </c>
      <c r="R20" s="62">
        <v>53</v>
      </c>
      <c r="S20" s="62">
        <v>18</v>
      </c>
      <c r="T20" s="73">
        <f t="shared" si="6"/>
        <v>71</v>
      </c>
      <c r="U20" s="62">
        <v>54</v>
      </c>
      <c r="V20" s="62">
        <v>17</v>
      </c>
      <c r="W20" s="73">
        <f t="shared" si="7"/>
        <v>76</v>
      </c>
      <c r="X20" s="62">
        <v>59</v>
      </c>
      <c r="Y20" s="62">
        <v>17</v>
      </c>
      <c r="Z20" s="73">
        <f t="shared" si="8"/>
        <v>81</v>
      </c>
      <c r="AA20" s="62">
        <v>63</v>
      </c>
      <c r="AB20" s="62">
        <v>18</v>
      </c>
      <c r="AC20" s="73">
        <f t="shared" si="9"/>
        <v>79</v>
      </c>
      <c r="AD20" s="62">
        <v>66</v>
      </c>
      <c r="AE20" s="62">
        <v>13</v>
      </c>
      <c r="AF20" s="73">
        <f t="shared" si="10"/>
        <v>83</v>
      </c>
      <c r="AG20" s="62">
        <v>68</v>
      </c>
      <c r="AH20" s="62">
        <v>15</v>
      </c>
    </row>
    <row r="21" spans="1:34" s="15" customFormat="1" ht="13.5">
      <c r="A21" s="66" t="s">
        <v>23</v>
      </c>
      <c r="B21" s="73">
        <f t="shared" si="0"/>
        <v>20</v>
      </c>
      <c r="C21" s="73">
        <v>17</v>
      </c>
      <c r="D21" s="73">
        <v>3</v>
      </c>
      <c r="E21" s="73">
        <f t="shared" si="1"/>
        <v>18</v>
      </c>
      <c r="F21" s="73">
        <v>16</v>
      </c>
      <c r="G21" s="73">
        <v>2</v>
      </c>
      <c r="H21" s="73">
        <f t="shared" si="2"/>
        <v>18</v>
      </c>
      <c r="I21" s="73">
        <v>16</v>
      </c>
      <c r="J21" s="73">
        <v>2</v>
      </c>
      <c r="K21" s="73">
        <f t="shared" si="3"/>
        <v>17</v>
      </c>
      <c r="L21" s="62">
        <v>15</v>
      </c>
      <c r="M21" s="62">
        <v>2</v>
      </c>
      <c r="N21" s="73">
        <f t="shared" si="4"/>
        <v>15</v>
      </c>
      <c r="O21" s="62">
        <v>12</v>
      </c>
      <c r="P21" s="62">
        <v>3</v>
      </c>
      <c r="Q21" s="73">
        <f t="shared" si="5"/>
        <v>13</v>
      </c>
      <c r="R21" s="62">
        <v>9</v>
      </c>
      <c r="S21" s="62">
        <v>4</v>
      </c>
      <c r="T21" s="73">
        <f t="shared" si="6"/>
        <v>11</v>
      </c>
      <c r="U21" s="62">
        <v>7</v>
      </c>
      <c r="V21" s="62">
        <v>4</v>
      </c>
      <c r="W21" s="73">
        <f t="shared" si="7"/>
        <v>14</v>
      </c>
      <c r="X21" s="62">
        <v>10</v>
      </c>
      <c r="Y21" s="62">
        <v>4</v>
      </c>
      <c r="Z21" s="73">
        <f t="shared" si="8"/>
        <v>19</v>
      </c>
      <c r="AA21" s="62">
        <v>16</v>
      </c>
      <c r="AB21" s="62">
        <v>3</v>
      </c>
      <c r="AC21" s="73">
        <f t="shared" si="9"/>
        <v>17</v>
      </c>
      <c r="AD21" s="62">
        <v>15</v>
      </c>
      <c r="AE21" s="62">
        <v>2</v>
      </c>
      <c r="AF21" s="73">
        <f t="shared" si="10"/>
        <v>18</v>
      </c>
      <c r="AG21" s="62">
        <v>15</v>
      </c>
      <c r="AH21" s="62">
        <v>3</v>
      </c>
    </row>
    <row r="22" spans="1:34" s="15" customFormat="1" ht="13.5">
      <c r="A22" s="66" t="s">
        <v>24</v>
      </c>
      <c r="B22" s="73">
        <f t="shared" si="0"/>
        <v>16</v>
      </c>
      <c r="C22" s="73">
        <v>13</v>
      </c>
      <c r="D22" s="73">
        <v>3</v>
      </c>
      <c r="E22" s="73">
        <f t="shared" si="1"/>
        <v>19</v>
      </c>
      <c r="F22" s="73">
        <v>16</v>
      </c>
      <c r="G22" s="73">
        <v>3</v>
      </c>
      <c r="H22" s="73">
        <f t="shared" si="2"/>
        <v>17</v>
      </c>
      <c r="I22" s="73">
        <v>15</v>
      </c>
      <c r="J22" s="73">
        <v>2</v>
      </c>
      <c r="K22" s="73">
        <f t="shared" si="3"/>
        <v>18</v>
      </c>
      <c r="L22" s="62">
        <v>16</v>
      </c>
      <c r="M22" s="62">
        <v>2</v>
      </c>
      <c r="N22" s="73">
        <f t="shared" si="4"/>
        <v>13</v>
      </c>
      <c r="O22" s="62">
        <v>12</v>
      </c>
      <c r="P22" s="62">
        <v>1</v>
      </c>
      <c r="Q22" s="73">
        <f t="shared" si="5"/>
        <v>13</v>
      </c>
      <c r="R22" s="62">
        <v>12</v>
      </c>
      <c r="S22" s="62">
        <v>1</v>
      </c>
      <c r="T22" s="73">
        <f t="shared" si="6"/>
        <v>15</v>
      </c>
      <c r="U22" s="62">
        <v>14</v>
      </c>
      <c r="V22" s="62">
        <v>1</v>
      </c>
      <c r="W22" s="73">
        <f t="shared" si="7"/>
        <v>13</v>
      </c>
      <c r="X22" s="62">
        <v>11</v>
      </c>
      <c r="Y22" s="62">
        <v>2</v>
      </c>
      <c r="Z22" s="73">
        <f t="shared" si="8"/>
        <v>12</v>
      </c>
      <c r="AA22" s="62">
        <v>9</v>
      </c>
      <c r="AB22" s="62">
        <v>3</v>
      </c>
      <c r="AC22" s="73">
        <f t="shared" si="9"/>
        <v>14</v>
      </c>
      <c r="AD22" s="62">
        <v>13</v>
      </c>
      <c r="AE22" s="62">
        <v>1</v>
      </c>
      <c r="AF22" s="73">
        <f t="shared" si="10"/>
        <v>13</v>
      </c>
      <c r="AG22" s="62">
        <v>12</v>
      </c>
      <c r="AH22" s="62">
        <v>1</v>
      </c>
    </row>
    <row r="23" spans="1:34" s="15" customFormat="1" ht="13.5">
      <c r="A23" s="66" t="s">
        <v>25</v>
      </c>
      <c r="B23" s="73">
        <f t="shared" si="0"/>
        <v>20</v>
      </c>
      <c r="C23" s="73">
        <v>20</v>
      </c>
      <c r="D23" s="73"/>
      <c r="E23" s="73">
        <f t="shared" si="1"/>
        <v>16</v>
      </c>
      <c r="F23" s="73">
        <v>15</v>
      </c>
      <c r="G23" s="73">
        <v>1</v>
      </c>
      <c r="H23" s="73">
        <f t="shared" si="2"/>
        <v>19</v>
      </c>
      <c r="I23" s="73">
        <v>18</v>
      </c>
      <c r="J23" s="73">
        <v>1</v>
      </c>
      <c r="K23" s="73">
        <f t="shared" si="3"/>
        <v>17</v>
      </c>
      <c r="L23" s="62">
        <v>16</v>
      </c>
      <c r="M23" s="62">
        <v>1</v>
      </c>
      <c r="N23" s="73">
        <f t="shared" si="4"/>
        <v>15</v>
      </c>
      <c r="O23" s="62">
        <v>14</v>
      </c>
      <c r="P23" s="62">
        <v>1</v>
      </c>
      <c r="Q23" s="73">
        <f t="shared" si="5"/>
        <v>22</v>
      </c>
      <c r="R23" s="62">
        <v>21</v>
      </c>
      <c r="S23" s="62">
        <v>1</v>
      </c>
      <c r="T23" s="73">
        <f t="shared" si="6"/>
        <v>16</v>
      </c>
      <c r="U23" s="62">
        <v>16</v>
      </c>
      <c r="V23" s="62"/>
      <c r="W23" s="73">
        <f t="shared" si="7"/>
        <v>15</v>
      </c>
      <c r="X23" s="62">
        <v>15</v>
      </c>
      <c r="Y23" s="62"/>
      <c r="Z23" s="73">
        <f t="shared" si="8"/>
        <v>16</v>
      </c>
      <c r="AA23" s="62">
        <v>16</v>
      </c>
      <c r="AB23" s="62"/>
      <c r="AC23" s="73">
        <f t="shared" si="9"/>
        <v>16</v>
      </c>
      <c r="AD23" s="62">
        <v>15</v>
      </c>
      <c r="AE23" s="62">
        <v>1</v>
      </c>
      <c r="AF23" s="73">
        <f t="shared" si="10"/>
        <v>13</v>
      </c>
      <c r="AG23" s="62">
        <v>13</v>
      </c>
      <c r="AH23" s="62"/>
    </row>
    <row r="24" spans="1:34" s="24" customFormat="1" ht="13.5">
      <c r="A24" s="66" t="s">
        <v>27</v>
      </c>
      <c r="B24" s="73">
        <f>C24+D24</f>
        <v>49</v>
      </c>
      <c r="C24" s="73">
        <v>42</v>
      </c>
      <c r="D24" s="73">
        <v>7</v>
      </c>
      <c r="E24" s="73">
        <f>F24+G24</f>
        <v>39</v>
      </c>
      <c r="F24" s="73">
        <v>36</v>
      </c>
      <c r="G24" s="73">
        <v>3</v>
      </c>
      <c r="H24" s="73">
        <f t="shared" si="2"/>
        <v>33</v>
      </c>
      <c r="I24" s="73">
        <v>32</v>
      </c>
      <c r="J24" s="73">
        <v>1</v>
      </c>
      <c r="K24" s="73">
        <f t="shared" si="3"/>
        <v>34</v>
      </c>
      <c r="L24" s="61">
        <v>33</v>
      </c>
      <c r="M24" s="62">
        <v>1</v>
      </c>
      <c r="N24" s="73">
        <f t="shared" si="4"/>
        <v>42</v>
      </c>
      <c r="O24" s="61">
        <v>39</v>
      </c>
      <c r="P24" s="62">
        <v>3</v>
      </c>
      <c r="Q24" s="73">
        <f t="shared" si="5"/>
        <v>41</v>
      </c>
      <c r="R24" s="61">
        <v>40</v>
      </c>
      <c r="S24" s="62">
        <v>1</v>
      </c>
      <c r="T24" s="73">
        <f t="shared" si="6"/>
        <v>43</v>
      </c>
      <c r="U24" s="61">
        <v>42</v>
      </c>
      <c r="V24" s="62">
        <v>1</v>
      </c>
      <c r="W24" s="73">
        <f t="shared" si="7"/>
        <v>51</v>
      </c>
      <c r="X24" s="61">
        <v>48</v>
      </c>
      <c r="Y24" s="62">
        <v>3</v>
      </c>
      <c r="Z24" s="73">
        <f t="shared" si="8"/>
        <v>50</v>
      </c>
      <c r="AA24" s="61">
        <v>45</v>
      </c>
      <c r="AB24" s="62">
        <v>5</v>
      </c>
      <c r="AC24" s="73">
        <f t="shared" si="9"/>
        <v>47</v>
      </c>
      <c r="AD24" s="61">
        <v>44</v>
      </c>
      <c r="AE24" s="62">
        <v>3</v>
      </c>
      <c r="AF24" s="73">
        <f t="shared" si="10"/>
        <v>48</v>
      </c>
      <c r="AG24" s="61">
        <v>44</v>
      </c>
      <c r="AH24" s="62">
        <v>4</v>
      </c>
    </row>
    <row r="25" spans="1:34" s="15" customFormat="1" ht="13.5">
      <c r="A25" s="66" t="s">
        <v>26</v>
      </c>
      <c r="B25" s="73">
        <f t="shared" si="0"/>
        <v>29</v>
      </c>
      <c r="C25" s="73">
        <v>24</v>
      </c>
      <c r="D25" s="73">
        <v>5</v>
      </c>
      <c r="E25" s="73">
        <f t="shared" si="1"/>
        <v>41</v>
      </c>
      <c r="F25" s="73">
        <v>34</v>
      </c>
      <c r="G25" s="73">
        <v>7</v>
      </c>
      <c r="H25" s="73">
        <f t="shared" si="2"/>
        <v>42</v>
      </c>
      <c r="I25" s="73">
        <v>35</v>
      </c>
      <c r="J25" s="73">
        <v>7</v>
      </c>
      <c r="K25" s="73">
        <f t="shared" si="3"/>
        <v>43</v>
      </c>
      <c r="L25" s="62">
        <v>36</v>
      </c>
      <c r="M25" s="62">
        <v>7</v>
      </c>
      <c r="N25" s="73">
        <f t="shared" si="4"/>
        <v>44</v>
      </c>
      <c r="O25" s="62">
        <v>34</v>
      </c>
      <c r="P25" s="62">
        <v>10</v>
      </c>
      <c r="Q25" s="73">
        <f t="shared" si="5"/>
        <v>45</v>
      </c>
      <c r="R25" s="62">
        <v>31</v>
      </c>
      <c r="S25" s="62">
        <v>14</v>
      </c>
      <c r="T25" s="73">
        <f t="shared" si="6"/>
        <v>51</v>
      </c>
      <c r="U25" s="62">
        <v>39</v>
      </c>
      <c r="V25" s="62">
        <v>12</v>
      </c>
      <c r="W25" s="73">
        <f t="shared" si="7"/>
        <v>50</v>
      </c>
      <c r="X25" s="62">
        <v>40</v>
      </c>
      <c r="Y25" s="62">
        <v>10</v>
      </c>
      <c r="Z25" s="73">
        <f t="shared" si="8"/>
        <v>50</v>
      </c>
      <c r="AA25" s="62">
        <v>43</v>
      </c>
      <c r="AB25" s="62">
        <v>7</v>
      </c>
      <c r="AC25" s="73">
        <f t="shared" si="9"/>
        <v>42</v>
      </c>
      <c r="AD25" s="62">
        <v>35</v>
      </c>
      <c r="AE25" s="62">
        <v>7</v>
      </c>
      <c r="AF25" s="73">
        <f t="shared" si="10"/>
        <v>48</v>
      </c>
      <c r="AG25" s="62">
        <v>40</v>
      </c>
      <c r="AH25" s="62">
        <v>8</v>
      </c>
    </row>
    <row r="26" spans="1:34" s="15" customFormat="1" ht="13.5">
      <c r="A26" s="67" t="s">
        <v>28</v>
      </c>
      <c r="B26" s="73">
        <f t="shared" si="0"/>
        <v>153</v>
      </c>
      <c r="C26" s="73">
        <v>110</v>
      </c>
      <c r="D26" s="73">
        <v>43</v>
      </c>
      <c r="E26" s="73">
        <f t="shared" si="1"/>
        <v>151</v>
      </c>
      <c r="F26" s="73">
        <v>107</v>
      </c>
      <c r="G26" s="73">
        <v>44</v>
      </c>
      <c r="H26" s="73">
        <f t="shared" si="2"/>
        <v>141</v>
      </c>
      <c r="I26" s="73">
        <v>106</v>
      </c>
      <c r="J26" s="73">
        <v>35</v>
      </c>
      <c r="K26" s="73">
        <f t="shared" si="3"/>
        <v>136</v>
      </c>
      <c r="L26" s="64">
        <v>103</v>
      </c>
      <c r="M26" s="64">
        <v>33</v>
      </c>
      <c r="N26" s="73">
        <f t="shared" si="4"/>
        <v>133</v>
      </c>
      <c r="O26" s="64">
        <v>101</v>
      </c>
      <c r="P26" s="64">
        <v>32</v>
      </c>
      <c r="Q26" s="73">
        <f t="shared" si="5"/>
        <v>134</v>
      </c>
      <c r="R26" s="64">
        <v>99</v>
      </c>
      <c r="S26" s="64">
        <v>35</v>
      </c>
      <c r="T26" s="73">
        <f t="shared" si="6"/>
        <v>132</v>
      </c>
      <c r="U26" s="64">
        <v>94</v>
      </c>
      <c r="V26" s="64">
        <v>38</v>
      </c>
      <c r="W26" s="73">
        <f t="shared" si="7"/>
        <v>131</v>
      </c>
      <c r="X26" s="64">
        <v>96</v>
      </c>
      <c r="Y26" s="64">
        <v>35</v>
      </c>
      <c r="Z26" s="73">
        <f t="shared" si="8"/>
        <v>138</v>
      </c>
      <c r="AA26" s="64">
        <v>105</v>
      </c>
      <c r="AB26" s="64">
        <v>33</v>
      </c>
      <c r="AC26" s="73">
        <f t="shared" si="9"/>
        <v>142</v>
      </c>
      <c r="AD26" s="64">
        <v>110</v>
      </c>
      <c r="AE26" s="64">
        <v>32</v>
      </c>
      <c r="AF26" s="73">
        <f t="shared" si="10"/>
        <v>131</v>
      </c>
      <c r="AG26" s="64">
        <v>105</v>
      </c>
      <c r="AH26" s="64">
        <v>26</v>
      </c>
    </row>
    <row r="27" spans="1:34" s="15" customFormat="1" ht="15" customHeight="1">
      <c r="A27" s="68" t="s">
        <v>33</v>
      </c>
      <c r="B27" s="69">
        <f t="shared" ref="B27:I27" si="11">SUM(B7:B26)</f>
        <v>13229</v>
      </c>
      <c r="C27" s="69">
        <f t="shared" si="11"/>
        <v>10465</v>
      </c>
      <c r="D27" s="69">
        <f t="shared" si="11"/>
        <v>2764</v>
      </c>
      <c r="E27" s="69">
        <f t="shared" si="11"/>
        <v>12993</v>
      </c>
      <c r="F27" s="69">
        <f t="shared" si="11"/>
        <v>10325</v>
      </c>
      <c r="G27" s="69">
        <f t="shared" si="11"/>
        <v>2668</v>
      </c>
      <c r="H27" s="69">
        <f t="shared" si="11"/>
        <v>12768</v>
      </c>
      <c r="I27" s="69">
        <f t="shared" si="11"/>
        <v>10220</v>
      </c>
      <c r="J27" s="69">
        <f>SUM(J7:J26)</f>
        <v>2548</v>
      </c>
      <c r="K27" s="69">
        <f t="shared" ref="K27" si="12">SUM(K7:K26)</f>
        <v>12048</v>
      </c>
      <c r="L27" s="69">
        <f t="shared" ref="L27" si="13">SUM(L7:L26)</f>
        <v>9825</v>
      </c>
      <c r="M27" s="69">
        <f>SUM(M7:M26)</f>
        <v>2223</v>
      </c>
      <c r="N27" s="69">
        <f t="shared" ref="N27" si="14">SUM(N7:N26)</f>
        <v>11611</v>
      </c>
      <c r="O27" s="69">
        <f t="shared" ref="O27" si="15">SUM(O7:O26)</f>
        <v>9559</v>
      </c>
      <c r="P27" s="69">
        <f>SUM(P7:P26)</f>
        <v>2052</v>
      </c>
      <c r="Q27" s="69">
        <f t="shared" ref="Q27:R27" si="16">SUM(Q7:Q26)</f>
        <v>11301</v>
      </c>
      <c r="R27" s="69">
        <f t="shared" si="16"/>
        <v>9386</v>
      </c>
      <c r="S27" s="69">
        <f>SUM(S7:S26)</f>
        <v>1915</v>
      </c>
      <c r="T27" s="69">
        <f t="shared" ref="T27:U27" si="17">SUM(T7:T26)</f>
        <v>11130</v>
      </c>
      <c r="U27" s="69">
        <f t="shared" si="17"/>
        <v>9259</v>
      </c>
      <c r="V27" s="69">
        <f>SUM(V7:V26)</f>
        <v>1871</v>
      </c>
      <c r="W27" s="69">
        <f t="shared" ref="W27:X27" si="18">SUM(W7:W26)</f>
        <v>11236</v>
      </c>
      <c r="X27" s="69">
        <f t="shared" si="18"/>
        <v>9426</v>
      </c>
      <c r="Y27" s="69">
        <f>SUM(Y7:Y26)</f>
        <v>1810</v>
      </c>
      <c r="Z27" s="69">
        <f t="shared" ref="Z27:AA27" si="19">SUM(Z7:Z26)</f>
        <v>11307</v>
      </c>
      <c r="AA27" s="69">
        <f t="shared" si="19"/>
        <v>9473</v>
      </c>
      <c r="AB27" s="69">
        <f>SUM(AB7:AB26)</f>
        <v>1834</v>
      </c>
      <c r="AC27" s="69">
        <f t="shared" ref="AC27:AD27" si="20">SUM(AC7:AC26)</f>
        <v>11219</v>
      </c>
      <c r="AD27" s="69">
        <f t="shared" si="20"/>
        <v>9514</v>
      </c>
      <c r="AE27" s="69">
        <f>SUM(AE7:AE26)</f>
        <v>1705</v>
      </c>
      <c r="AF27" s="69">
        <f t="shared" ref="AF27:AG27" si="21">SUM(AF7:AF26)</f>
        <v>11054</v>
      </c>
      <c r="AG27" s="69">
        <f t="shared" si="21"/>
        <v>9444</v>
      </c>
      <c r="AH27" s="69">
        <f>SUM(AH7:AH26)</f>
        <v>1610</v>
      </c>
    </row>
    <row r="28" spans="1:34" ht="14.25" customHeight="1">
      <c r="A28" s="98" t="s">
        <v>49</v>
      </c>
      <c r="B28" s="99"/>
      <c r="C28" s="99"/>
      <c r="D28" s="99"/>
      <c r="E28" s="99"/>
      <c r="F28" s="99"/>
      <c r="G28" s="99"/>
      <c r="H28" s="99"/>
    </row>
    <row r="29" spans="1:34" s="25" customFormat="1" ht="68.25" customHeight="1">
      <c r="A29" s="104" t="s">
        <v>36</v>
      </c>
      <c r="B29" s="105"/>
      <c r="C29" s="105"/>
      <c r="D29" s="105"/>
      <c r="E29" s="105"/>
      <c r="F29" s="105"/>
      <c r="G29" s="105"/>
      <c r="H29" s="105"/>
      <c r="I29" s="105"/>
      <c r="J29" s="105"/>
    </row>
  </sheetData>
  <mergeCells count="25">
    <mergeCell ref="W3:Y3"/>
    <mergeCell ref="X4:Y4"/>
    <mergeCell ref="T3:V3"/>
    <mergeCell ref="U4:V4"/>
    <mergeCell ref="A29:J29"/>
    <mergeCell ref="I4:J4"/>
    <mergeCell ref="E3:G3"/>
    <mergeCell ref="H3:J3"/>
    <mergeCell ref="F4:G4"/>
    <mergeCell ref="C4:D4"/>
    <mergeCell ref="A28:H28"/>
    <mergeCell ref="A2:M2"/>
    <mergeCell ref="B3:D3"/>
    <mergeCell ref="K3:M3"/>
    <mergeCell ref="L4:M4"/>
    <mergeCell ref="Q3:S3"/>
    <mergeCell ref="R4:S4"/>
    <mergeCell ref="N3:P3"/>
    <mergeCell ref="O4:P4"/>
    <mergeCell ref="AF3:AH3"/>
    <mergeCell ref="AG4:AH4"/>
    <mergeCell ref="AC3:AE3"/>
    <mergeCell ref="AD4:AE4"/>
    <mergeCell ref="Z3:AB3"/>
    <mergeCell ref="AA4:AB4"/>
  </mergeCells>
  <phoneticPr fontId="0" type="noConversion"/>
  <pageMargins left="0.39370078740157483" right="0.3937007874015748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topLeftCell="L1" workbookViewId="0"/>
  </sheetViews>
  <sheetFormatPr baseColWidth="10" defaultRowHeight="12.75"/>
  <cols>
    <col min="1" max="1" width="22.5703125" customWidth="1"/>
  </cols>
  <sheetData>
    <row r="1" spans="1:34" ht="18.75">
      <c r="A1" s="97" t="s">
        <v>47</v>
      </c>
    </row>
    <row r="2" spans="1:34" s="40" customFormat="1" ht="8.25" customHeight="1">
      <c r="A2" s="28"/>
    </row>
    <row r="3" spans="1:34" s="40" customFormat="1" ht="18.75">
      <c r="A3" s="97" t="s">
        <v>31</v>
      </c>
    </row>
    <row r="4" spans="1:34" ht="15">
      <c r="A4" s="14"/>
      <c r="B4" s="101">
        <v>2009</v>
      </c>
      <c r="C4" s="102"/>
      <c r="D4" s="103"/>
      <c r="E4" s="101">
        <v>2010</v>
      </c>
      <c r="F4" s="102"/>
      <c r="G4" s="103"/>
      <c r="H4" s="101">
        <v>2011</v>
      </c>
      <c r="I4" s="102"/>
      <c r="J4" s="103"/>
      <c r="K4" s="101">
        <v>2012</v>
      </c>
      <c r="L4" s="102"/>
      <c r="M4" s="103"/>
      <c r="N4" s="101">
        <v>2013</v>
      </c>
      <c r="O4" s="102"/>
      <c r="P4" s="103"/>
      <c r="Q4" s="101">
        <v>2014</v>
      </c>
      <c r="R4" s="102"/>
      <c r="S4" s="103"/>
      <c r="T4" s="101">
        <v>2015</v>
      </c>
      <c r="U4" s="102"/>
      <c r="V4" s="103"/>
      <c r="W4" s="101">
        <v>2016</v>
      </c>
      <c r="X4" s="102"/>
      <c r="Y4" s="103"/>
      <c r="Z4" s="101">
        <v>2017</v>
      </c>
      <c r="AA4" s="102"/>
      <c r="AB4" s="103"/>
      <c r="AC4" s="101">
        <v>2018</v>
      </c>
      <c r="AD4" s="102"/>
      <c r="AE4" s="103"/>
      <c r="AF4" s="101" t="s">
        <v>44</v>
      </c>
      <c r="AG4" s="102"/>
      <c r="AH4" s="103"/>
    </row>
    <row r="5" spans="1:34" ht="13.5">
      <c r="A5" s="16"/>
      <c r="B5" s="17"/>
      <c r="C5" s="101" t="s">
        <v>29</v>
      </c>
      <c r="D5" s="103"/>
      <c r="E5" s="17"/>
      <c r="F5" s="101" t="s">
        <v>29</v>
      </c>
      <c r="G5" s="103"/>
      <c r="H5" s="17"/>
      <c r="I5" s="101" t="s">
        <v>29</v>
      </c>
      <c r="J5" s="103"/>
      <c r="K5" s="17"/>
      <c r="L5" s="101" t="s">
        <v>29</v>
      </c>
      <c r="M5" s="103"/>
      <c r="N5" s="17"/>
      <c r="O5" s="101" t="s">
        <v>29</v>
      </c>
      <c r="P5" s="103"/>
      <c r="Q5" s="17"/>
      <c r="R5" s="101" t="s">
        <v>29</v>
      </c>
      <c r="S5" s="103"/>
      <c r="T5" s="17"/>
      <c r="U5" s="101" t="s">
        <v>29</v>
      </c>
      <c r="V5" s="103"/>
      <c r="W5" s="17"/>
      <c r="X5" s="101" t="s">
        <v>29</v>
      </c>
      <c r="Y5" s="103"/>
      <c r="Z5" s="17"/>
      <c r="AA5" s="101" t="s">
        <v>29</v>
      </c>
      <c r="AB5" s="103"/>
      <c r="AC5" s="17"/>
      <c r="AD5" s="101" t="s">
        <v>29</v>
      </c>
      <c r="AE5" s="103"/>
      <c r="AF5" s="17"/>
      <c r="AG5" s="101" t="s">
        <v>29</v>
      </c>
      <c r="AH5" s="103"/>
    </row>
    <row r="6" spans="1:34" ht="13.5">
      <c r="A6" s="56" t="s">
        <v>10</v>
      </c>
      <c r="B6" s="57" t="s">
        <v>0</v>
      </c>
      <c r="C6" s="19"/>
      <c r="D6" s="20"/>
      <c r="E6" s="57" t="s">
        <v>0</v>
      </c>
      <c r="F6" s="19"/>
      <c r="G6" s="20"/>
      <c r="H6" s="57" t="s">
        <v>0</v>
      </c>
      <c r="I6" s="19"/>
      <c r="J6" s="20"/>
      <c r="K6" s="57" t="s">
        <v>0</v>
      </c>
      <c r="L6" s="19"/>
      <c r="M6" s="20"/>
      <c r="N6" s="57" t="s">
        <v>0</v>
      </c>
      <c r="O6" s="19"/>
      <c r="P6" s="20"/>
      <c r="Q6" s="57" t="s">
        <v>0</v>
      </c>
      <c r="R6" s="19"/>
      <c r="S6" s="20"/>
      <c r="T6" s="57" t="s">
        <v>0</v>
      </c>
      <c r="U6" s="19"/>
      <c r="V6" s="20"/>
      <c r="W6" s="57" t="s">
        <v>0</v>
      </c>
      <c r="X6" s="19"/>
      <c r="Y6" s="20"/>
      <c r="Z6" s="57" t="s">
        <v>0</v>
      </c>
      <c r="AA6" s="19"/>
      <c r="AB6" s="20"/>
      <c r="AC6" s="57" t="s">
        <v>0</v>
      </c>
      <c r="AD6" s="19"/>
      <c r="AE6" s="20"/>
      <c r="AF6" s="57" t="s">
        <v>0</v>
      </c>
      <c r="AG6" s="19"/>
      <c r="AH6" s="20"/>
    </row>
    <row r="7" spans="1:34" ht="13.5">
      <c r="A7" s="26"/>
      <c r="B7" s="22"/>
      <c r="C7" s="57" t="s">
        <v>37</v>
      </c>
      <c r="D7" s="57" t="s">
        <v>38</v>
      </c>
      <c r="E7" s="22"/>
      <c r="F7" s="57" t="s">
        <v>37</v>
      </c>
      <c r="G7" s="57" t="s">
        <v>38</v>
      </c>
      <c r="H7" s="22"/>
      <c r="I7" s="57" t="s">
        <v>37</v>
      </c>
      <c r="J7" s="57" t="s">
        <v>38</v>
      </c>
      <c r="K7" s="22"/>
      <c r="L7" s="57" t="s">
        <v>37</v>
      </c>
      <c r="M7" s="57" t="s">
        <v>38</v>
      </c>
      <c r="N7" s="22"/>
      <c r="O7" s="57" t="s">
        <v>37</v>
      </c>
      <c r="P7" s="57" t="s">
        <v>38</v>
      </c>
      <c r="Q7" s="22"/>
      <c r="R7" s="57" t="s">
        <v>37</v>
      </c>
      <c r="S7" s="57" t="s">
        <v>38</v>
      </c>
      <c r="T7" s="22"/>
      <c r="U7" s="57" t="s">
        <v>37</v>
      </c>
      <c r="V7" s="57" t="s">
        <v>38</v>
      </c>
      <c r="W7" s="22"/>
      <c r="X7" s="57" t="s">
        <v>37</v>
      </c>
      <c r="Y7" s="57" t="s">
        <v>38</v>
      </c>
      <c r="Z7" s="22"/>
      <c r="AA7" s="57" t="s">
        <v>37</v>
      </c>
      <c r="AB7" s="57" t="s">
        <v>38</v>
      </c>
      <c r="AC7" s="22"/>
      <c r="AD7" s="57" t="s">
        <v>37</v>
      </c>
      <c r="AE7" s="57" t="s">
        <v>38</v>
      </c>
      <c r="AF7" s="22"/>
      <c r="AG7" s="57" t="s">
        <v>37</v>
      </c>
      <c r="AH7" s="57" t="s">
        <v>38</v>
      </c>
    </row>
    <row r="8" spans="1:34" ht="13.5">
      <c r="A8" s="65" t="s">
        <v>11</v>
      </c>
      <c r="B8" s="58">
        <f t="shared" ref="B8:B27" si="0">C8+D8</f>
        <v>1028</v>
      </c>
      <c r="C8" s="74">
        <v>29</v>
      </c>
      <c r="D8" s="74">
        <v>999</v>
      </c>
      <c r="E8" s="58">
        <f t="shared" ref="E8:E27" si="1">F8+G8</f>
        <v>1008</v>
      </c>
      <c r="F8" s="74">
        <v>21</v>
      </c>
      <c r="G8" s="74">
        <v>987</v>
      </c>
      <c r="H8" s="58">
        <f t="shared" ref="H8:H27" si="2">I8+J8</f>
        <v>1058</v>
      </c>
      <c r="I8" s="74">
        <v>28</v>
      </c>
      <c r="J8" s="74">
        <v>1030</v>
      </c>
      <c r="K8" s="58">
        <f t="shared" ref="K8:K27" si="3">L8+M8</f>
        <v>1098</v>
      </c>
      <c r="L8" s="74">
        <v>36</v>
      </c>
      <c r="M8" s="74">
        <v>1062</v>
      </c>
      <c r="N8" s="58">
        <f t="shared" ref="N8:N27" si="4">O8+P8</f>
        <v>1062</v>
      </c>
      <c r="O8" s="74">
        <v>36</v>
      </c>
      <c r="P8" s="74">
        <v>1026</v>
      </c>
      <c r="Q8" s="58">
        <f t="shared" ref="Q8:Q27" si="5">R8+S8</f>
        <v>1074</v>
      </c>
      <c r="R8" s="59">
        <v>46</v>
      </c>
      <c r="S8" s="59">
        <v>1028</v>
      </c>
      <c r="T8" s="58">
        <f t="shared" ref="T8:T27" si="6">U8+V8</f>
        <v>1101</v>
      </c>
      <c r="U8" s="59">
        <v>48</v>
      </c>
      <c r="V8" s="59">
        <v>1053</v>
      </c>
      <c r="W8" s="58">
        <f t="shared" ref="W8:W27" si="7">X8+Y8</f>
        <v>1140</v>
      </c>
      <c r="X8" s="59">
        <v>56</v>
      </c>
      <c r="Y8" s="59">
        <v>1084</v>
      </c>
      <c r="Z8" s="58">
        <f t="shared" ref="Z8:Z27" si="8">AA8+AB8</f>
        <v>1143</v>
      </c>
      <c r="AA8" s="59">
        <v>71</v>
      </c>
      <c r="AB8" s="59">
        <v>1072</v>
      </c>
      <c r="AC8" s="58">
        <f t="shared" ref="AC8:AC27" si="9">AD8+AE8</f>
        <v>1194</v>
      </c>
      <c r="AD8" s="59">
        <v>80</v>
      </c>
      <c r="AE8" s="59">
        <v>1114</v>
      </c>
      <c r="AF8" s="58">
        <f t="shared" ref="AF8:AF27" si="10">AG8+AH8</f>
        <v>1182</v>
      </c>
      <c r="AG8" s="59">
        <v>81</v>
      </c>
      <c r="AH8" s="59">
        <v>1101</v>
      </c>
    </row>
    <row r="9" spans="1:34" ht="13.5">
      <c r="A9" s="66" t="s">
        <v>12</v>
      </c>
      <c r="B9" s="73">
        <f t="shared" si="0"/>
        <v>1464</v>
      </c>
      <c r="C9" s="74">
        <v>33</v>
      </c>
      <c r="D9" s="74">
        <v>1431</v>
      </c>
      <c r="E9" s="73">
        <f t="shared" si="1"/>
        <v>1413</v>
      </c>
      <c r="F9" s="74">
        <v>25</v>
      </c>
      <c r="G9" s="74">
        <v>1388</v>
      </c>
      <c r="H9" s="73">
        <f t="shared" si="2"/>
        <v>1309</v>
      </c>
      <c r="I9" s="74">
        <v>22</v>
      </c>
      <c r="J9" s="74">
        <v>1287</v>
      </c>
      <c r="K9" s="73">
        <f t="shared" si="3"/>
        <v>1171</v>
      </c>
      <c r="L9" s="74">
        <v>21</v>
      </c>
      <c r="M9" s="74">
        <v>1150</v>
      </c>
      <c r="N9" s="73">
        <f t="shared" si="4"/>
        <v>1154</v>
      </c>
      <c r="O9" s="74">
        <v>28</v>
      </c>
      <c r="P9" s="74">
        <v>1126</v>
      </c>
      <c r="Q9" s="73">
        <f t="shared" si="5"/>
        <v>1105</v>
      </c>
      <c r="R9" s="62">
        <v>29</v>
      </c>
      <c r="S9" s="62">
        <v>1076</v>
      </c>
      <c r="T9" s="73">
        <f t="shared" si="6"/>
        <v>1074</v>
      </c>
      <c r="U9" s="62">
        <v>28</v>
      </c>
      <c r="V9" s="62">
        <v>1046</v>
      </c>
      <c r="W9" s="73">
        <f t="shared" si="7"/>
        <v>1056</v>
      </c>
      <c r="X9" s="62">
        <v>29</v>
      </c>
      <c r="Y9" s="62">
        <v>1027</v>
      </c>
      <c r="Z9" s="73">
        <f t="shared" si="8"/>
        <v>1047</v>
      </c>
      <c r="AA9" s="62">
        <v>28</v>
      </c>
      <c r="AB9" s="62">
        <v>1019</v>
      </c>
      <c r="AC9" s="73">
        <f t="shared" si="9"/>
        <v>1073</v>
      </c>
      <c r="AD9" s="62">
        <v>24</v>
      </c>
      <c r="AE9" s="62">
        <v>1049</v>
      </c>
      <c r="AF9" s="73">
        <f t="shared" si="10"/>
        <v>1061</v>
      </c>
      <c r="AG9" s="62">
        <v>20</v>
      </c>
      <c r="AH9" s="62">
        <v>1041</v>
      </c>
    </row>
    <row r="10" spans="1:34" ht="13.5">
      <c r="A10" s="66" t="s">
        <v>13</v>
      </c>
      <c r="B10" s="73">
        <f t="shared" si="0"/>
        <v>2549</v>
      </c>
      <c r="C10" s="74">
        <v>77</v>
      </c>
      <c r="D10" s="74">
        <v>2472</v>
      </c>
      <c r="E10" s="73">
        <f t="shared" si="1"/>
        <v>2475</v>
      </c>
      <c r="F10" s="74">
        <v>83</v>
      </c>
      <c r="G10" s="74">
        <v>2392</v>
      </c>
      <c r="H10" s="73">
        <f t="shared" si="2"/>
        <v>2421</v>
      </c>
      <c r="I10" s="74">
        <v>76</v>
      </c>
      <c r="J10" s="74">
        <v>2345</v>
      </c>
      <c r="K10" s="73">
        <f t="shared" si="3"/>
        <v>2357</v>
      </c>
      <c r="L10" s="74">
        <v>75</v>
      </c>
      <c r="M10" s="74">
        <v>2282</v>
      </c>
      <c r="N10" s="73">
        <f t="shared" si="4"/>
        <v>2288</v>
      </c>
      <c r="O10" s="74">
        <v>65</v>
      </c>
      <c r="P10" s="74">
        <v>2223</v>
      </c>
      <c r="Q10" s="73">
        <f t="shared" si="5"/>
        <v>2295</v>
      </c>
      <c r="R10" s="62">
        <v>64</v>
      </c>
      <c r="S10" s="62">
        <v>2231</v>
      </c>
      <c r="T10" s="73">
        <f t="shared" si="6"/>
        <v>2299</v>
      </c>
      <c r="U10" s="62">
        <v>68</v>
      </c>
      <c r="V10" s="62">
        <v>2231</v>
      </c>
      <c r="W10" s="73">
        <f t="shared" si="7"/>
        <v>2285</v>
      </c>
      <c r="X10" s="62">
        <v>67</v>
      </c>
      <c r="Y10" s="62">
        <v>2218</v>
      </c>
      <c r="Z10" s="73">
        <f t="shared" si="8"/>
        <v>2185</v>
      </c>
      <c r="AA10" s="62">
        <v>70</v>
      </c>
      <c r="AB10" s="62">
        <v>2115</v>
      </c>
      <c r="AC10" s="73">
        <f t="shared" si="9"/>
        <v>2130</v>
      </c>
      <c r="AD10" s="62">
        <v>69</v>
      </c>
      <c r="AE10" s="62">
        <v>2061</v>
      </c>
      <c r="AF10" s="73">
        <f t="shared" si="10"/>
        <v>2071</v>
      </c>
      <c r="AG10" s="62">
        <v>71</v>
      </c>
      <c r="AH10" s="62">
        <v>2000</v>
      </c>
    </row>
    <row r="11" spans="1:34" ht="13.5">
      <c r="A11" s="66" t="s">
        <v>14</v>
      </c>
      <c r="B11" s="73">
        <f t="shared" si="0"/>
        <v>244</v>
      </c>
      <c r="C11" s="74">
        <v>3</v>
      </c>
      <c r="D11" s="74">
        <v>241</v>
      </c>
      <c r="E11" s="73">
        <f t="shared" si="1"/>
        <v>226</v>
      </c>
      <c r="F11" s="74">
        <v>4</v>
      </c>
      <c r="G11" s="74">
        <v>222</v>
      </c>
      <c r="H11" s="73">
        <f t="shared" si="2"/>
        <v>219</v>
      </c>
      <c r="I11" s="74">
        <v>3</v>
      </c>
      <c r="J11" s="74">
        <v>216</v>
      </c>
      <c r="K11" s="73">
        <f t="shared" si="3"/>
        <v>211</v>
      </c>
      <c r="L11" s="74">
        <v>4</v>
      </c>
      <c r="M11" s="74">
        <v>207</v>
      </c>
      <c r="N11" s="73">
        <f t="shared" si="4"/>
        <v>201</v>
      </c>
      <c r="O11" s="74">
        <v>2</v>
      </c>
      <c r="P11" s="74">
        <v>199</v>
      </c>
      <c r="Q11" s="73">
        <f t="shared" si="5"/>
        <v>203</v>
      </c>
      <c r="R11" s="62">
        <v>1</v>
      </c>
      <c r="S11" s="62">
        <v>202</v>
      </c>
      <c r="T11" s="73">
        <f t="shared" si="6"/>
        <v>199</v>
      </c>
      <c r="U11" s="62">
        <v>1</v>
      </c>
      <c r="V11" s="62">
        <v>198</v>
      </c>
      <c r="W11" s="73">
        <f t="shared" si="7"/>
        <v>193</v>
      </c>
      <c r="X11" s="62">
        <v>2</v>
      </c>
      <c r="Y11" s="62">
        <v>191</v>
      </c>
      <c r="Z11" s="73">
        <f t="shared" si="8"/>
        <v>196</v>
      </c>
      <c r="AA11" s="62">
        <v>3</v>
      </c>
      <c r="AB11" s="62">
        <v>193</v>
      </c>
      <c r="AC11" s="73">
        <f t="shared" si="9"/>
        <v>0</v>
      </c>
      <c r="AD11" s="62"/>
      <c r="AE11" s="62"/>
      <c r="AF11" s="73">
        <f t="shared" si="10"/>
        <v>0</v>
      </c>
      <c r="AG11" s="62"/>
      <c r="AH11" s="62"/>
    </row>
    <row r="12" spans="1:34" ht="13.5">
      <c r="A12" s="66" t="s">
        <v>15</v>
      </c>
      <c r="B12" s="73">
        <f t="shared" si="0"/>
        <v>415</v>
      </c>
      <c r="C12" s="74">
        <v>14</v>
      </c>
      <c r="D12" s="74">
        <v>401</v>
      </c>
      <c r="E12" s="73">
        <f t="shared" si="1"/>
        <v>429</v>
      </c>
      <c r="F12" s="74">
        <v>14</v>
      </c>
      <c r="G12" s="74">
        <v>415</v>
      </c>
      <c r="H12" s="73">
        <f t="shared" si="2"/>
        <v>403</v>
      </c>
      <c r="I12" s="74">
        <v>16</v>
      </c>
      <c r="J12" s="74">
        <v>387</v>
      </c>
      <c r="K12" s="73">
        <f t="shared" si="3"/>
        <v>384</v>
      </c>
      <c r="L12" s="74">
        <v>15</v>
      </c>
      <c r="M12" s="74">
        <v>369</v>
      </c>
      <c r="N12" s="73">
        <f t="shared" si="4"/>
        <v>348</v>
      </c>
      <c r="O12" s="74">
        <v>11</v>
      </c>
      <c r="P12" s="74">
        <v>337</v>
      </c>
      <c r="Q12" s="73">
        <f t="shared" si="5"/>
        <v>305</v>
      </c>
      <c r="R12" s="62">
        <v>12</v>
      </c>
      <c r="S12" s="62">
        <v>293</v>
      </c>
      <c r="T12" s="73">
        <f t="shared" si="6"/>
        <v>292</v>
      </c>
      <c r="U12" s="62">
        <v>14</v>
      </c>
      <c r="V12" s="62">
        <v>278</v>
      </c>
      <c r="W12" s="73">
        <f t="shared" si="7"/>
        <v>298</v>
      </c>
      <c r="X12" s="62">
        <v>12</v>
      </c>
      <c r="Y12" s="62">
        <v>286</v>
      </c>
      <c r="Z12" s="73">
        <f t="shared" si="8"/>
        <v>314</v>
      </c>
      <c r="AA12" s="62">
        <v>11</v>
      </c>
      <c r="AB12" s="62">
        <v>303</v>
      </c>
      <c r="AC12" s="73">
        <f t="shared" si="9"/>
        <v>0</v>
      </c>
      <c r="AD12" s="62"/>
      <c r="AE12" s="62"/>
      <c r="AF12" s="73">
        <f t="shared" si="10"/>
        <v>0</v>
      </c>
      <c r="AG12" s="62"/>
      <c r="AH12" s="62"/>
    </row>
    <row r="13" spans="1:34" s="40" customFormat="1" ht="13.5">
      <c r="A13" s="66" t="s">
        <v>41</v>
      </c>
      <c r="B13" s="73"/>
      <c r="C13" s="74"/>
      <c r="D13" s="74"/>
      <c r="E13" s="73"/>
      <c r="F13" s="74"/>
      <c r="G13" s="74"/>
      <c r="H13" s="73"/>
      <c r="I13" s="74"/>
      <c r="J13" s="74"/>
      <c r="K13" s="73"/>
      <c r="L13" s="74"/>
      <c r="M13" s="74"/>
      <c r="N13" s="73"/>
      <c r="O13" s="74"/>
      <c r="P13" s="74"/>
      <c r="Q13" s="73"/>
      <c r="R13" s="62"/>
      <c r="S13" s="62"/>
      <c r="T13" s="73"/>
      <c r="U13" s="62"/>
      <c r="V13" s="62"/>
      <c r="W13" s="73"/>
      <c r="X13" s="62"/>
      <c r="Y13" s="62"/>
      <c r="Z13" s="73"/>
      <c r="AA13" s="62"/>
      <c r="AB13" s="62"/>
      <c r="AC13" s="73">
        <f t="shared" si="9"/>
        <v>494</v>
      </c>
      <c r="AD13" s="62">
        <v>15</v>
      </c>
      <c r="AE13" s="62">
        <v>479</v>
      </c>
      <c r="AF13" s="73">
        <f t="shared" si="10"/>
        <v>479</v>
      </c>
      <c r="AG13" s="62">
        <v>13</v>
      </c>
      <c r="AH13" s="62">
        <v>466</v>
      </c>
    </row>
    <row r="14" spans="1:34" ht="13.5">
      <c r="A14" s="66" t="s">
        <v>45</v>
      </c>
      <c r="B14" s="73">
        <f t="shared" si="0"/>
        <v>2269</v>
      </c>
      <c r="C14" s="74">
        <v>71</v>
      </c>
      <c r="D14" s="74">
        <v>2198</v>
      </c>
      <c r="E14" s="73">
        <f t="shared" si="1"/>
        <v>2271</v>
      </c>
      <c r="F14" s="74">
        <v>73</v>
      </c>
      <c r="G14" s="74">
        <v>2198</v>
      </c>
      <c r="H14" s="73">
        <f t="shared" si="2"/>
        <v>2286</v>
      </c>
      <c r="I14" s="74">
        <v>64</v>
      </c>
      <c r="J14" s="74">
        <v>2222</v>
      </c>
      <c r="K14" s="73">
        <f t="shared" si="3"/>
        <v>2167</v>
      </c>
      <c r="L14" s="74">
        <v>63</v>
      </c>
      <c r="M14" s="74">
        <v>2104</v>
      </c>
      <c r="N14" s="73">
        <f t="shared" si="4"/>
        <v>2075</v>
      </c>
      <c r="O14" s="74">
        <v>64</v>
      </c>
      <c r="P14" s="74">
        <v>2011</v>
      </c>
      <c r="Q14" s="73">
        <f t="shared" si="5"/>
        <v>2004</v>
      </c>
      <c r="R14" s="62">
        <v>66</v>
      </c>
      <c r="S14" s="62">
        <v>1938</v>
      </c>
      <c r="T14" s="73">
        <f t="shared" si="6"/>
        <v>1870</v>
      </c>
      <c r="U14" s="62">
        <v>58</v>
      </c>
      <c r="V14" s="62">
        <v>1812</v>
      </c>
      <c r="W14" s="73">
        <f t="shared" si="7"/>
        <v>1929</v>
      </c>
      <c r="X14" s="62">
        <v>63</v>
      </c>
      <c r="Y14" s="62">
        <v>1866</v>
      </c>
      <c r="Z14" s="73">
        <f t="shared" si="8"/>
        <v>1972</v>
      </c>
      <c r="AA14" s="62">
        <v>69</v>
      </c>
      <c r="AB14" s="62">
        <v>1903</v>
      </c>
      <c r="AC14" s="73">
        <f t="shared" si="9"/>
        <v>1981</v>
      </c>
      <c r="AD14" s="62">
        <v>76</v>
      </c>
      <c r="AE14" s="62">
        <v>1905</v>
      </c>
      <c r="AF14" s="73">
        <f t="shared" si="10"/>
        <v>2029</v>
      </c>
      <c r="AG14" s="62">
        <v>80</v>
      </c>
      <c r="AH14" s="62">
        <v>1949</v>
      </c>
    </row>
    <row r="15" spans="1:34" ht="13.5">
      <c r="A15" s="66" t="s">
        <v>16</v>
      </c>
      <c r="B15" s="73">
        <f t="shared" si="0"/>
        <v>605</v>
      </c>
      <c r="C15" s="74">
        <v>9</v>
      </c>
      <c r="D15" s="74">
        <v>596</v>
      </c>
      <c r="E15" s="73">
        <f t="shared" si="1"/>
        <v>607</v>
      </c>
      <c r="F15" s="74">
        <v>8</v>
      </c>
      <c r="G15" s="74">
        <v>599</v>
      </c>
      <c r="H15" s="73">
        <f t="shared" si="2"/>
        <v>618</v>
      </c>
      <c r="I15" s="74">
        <v>7</v>
      </c>
      <c r="J15" s="74">
        <v>611</v>
      </c>
      <c r="K15" s="73">
        <f t="shared" si="3"/>
        <v>575</v>
      </c>
      <c r="L15" s="74">
        <v>6</v>
      </c>
      <c r="M15" s="74">
        <v>569</v>
      </c>
      <c r="N15" s="73">
        <f t="shared" si="4"/>
        <v>567</v>
      </c>
      <c r="O15" s="74">
        <v>8</v>
      </c>
      <c r="P15" s="74">
        <v>559</v>
      </c>
      <c r="Q15" s="73">
        <f t="shared" si="5"/>
        <v>560</v>
      </c>
      <c r="R15" s="62">
        <v>8</v>
      </c>
      <c r="S15" s="62">
        <v>552</v>
      </c>
      <c r="T15" s="73">
        <f t="shared" si="6"/>
        <v>552</v>
      </c>
      <c r="U15" s="62">
        <v>8</v>
      </c>
      <c r="V15" s="62">
        <v>544</v>
      </c>
      <c r="W15" s="73">
        <f t="shared" si="7"/>
        <v>546</v>
      </c>
      <c r="X15" s="62">
        <v>6</v>
      </c>
      <c r="Y15" s="62">
        <v>540</v>
      </c>
      <c r="Z15" s="73">
        <f t="shared" si="8"/>
        <v>528</v>
      </c>
      <c r="AA15" s="62">
        <v>9</v>
      </c>
      <c r="AB15" s="62">
        <v>519</v>
      </c>
      <c r="AC15" s="73">
        <f t="shared" si="9"/>
        <v>543</v>
      </c>
      <c r="AD15" s="62">
        <v>9</v>
      </c>
      <c r="AE15" s="62">
        <v>534</v>
      </c>
      <c r="AF15" s="73">
        <f t="shared" si="10"/>
        <v>532</v>
      </c>
      <c r="AG15" s="62">
        <v>9</v>
      </c>
      <c r="AH15" s="62">
        <v>523</v>
      </c>
    </row>
    <row r="16" spans="1:34" ht="13.5">
      <c r="A16" s="66" t="s">
        <v>17</v>
      </c>
      <c r="B16" s="73">
        <f t="shared" si="0"/>
        <v>867</v>
      </c>
      <c r="C16" s="74">
        <v>11</v>
      </c>
      <c r="D16" s="74">
        <v>856</v>
      </c>
      <c r="E16" s="73">
        <f t="shared" si="1"/>
        <v>858</v>
      </c>
      <c r="F16" s="74">
        <v>9</v>
      </c>
      <c r="G16" s="74">
        <v>849</v>
      </c>
      <c r="H16" s="73">
        <f t="shared" si="2"/>
        <v>889</v>
      </c>
      <c r="I16" s="74">
        <v>11</v>
      </c>
      <c r="J16" s="74">
        <v>878</v>
      </c>
      <c r="K16" s="73">
        <f t="shared" si="3"/>
        <v>860</v>
      </c>
      <c r="L16" s="74">
        <v>11</v>
      </c>
      <c r="M16" s="74">
        <v>849</v>
      </c>
      <c r="N16" s="73">
        <f t="shared" si="4"/>
        <v>883</v>
      </c>
      <c r="O16" s="74">
        <v>11</v>
      </c>
      <c r="P16" s="74">
        <v>872</v>
      </c>
      <c r="Q16" s="73">
        <f t="shared" si="5"/>
        <v>867</v>
      </c>
      <c r="R16" s="62">
        <v>10</v>
      </c>
      <c r="S16" s="62">
        <v>857</v>
      </c>
      <c r="T16" s="73">
        <f t="shared" si="6"/>
        <v>909</v>
      </c>
      <c r="U16" s="62">
        <v>11</v>
      </c>
      <c r="V16" s="62">
        <v>898</v>
      </c>
      <c r="W16" s="73">
        <f t="shared" si="7"/>
        <v>951</v>
      </c>
      <c r="X16" s="62">
        <v>11</v>
      </c>
      <c r="Y16" s="62">
        <v>940</v>
      </c>
      <c r="Z16" s="73">
        <f t="shared" si="8"/>
        <v>1006</v>
      </c>
      <c r="AA16" s="62">
        <v>17</v>
      </c>
      <c r="AB16" s="62">
        <v>989</v>
      </c>
      <c r="AC16" s="73">
        <f t="shared" si="9"/>
        <v>1022</v>
      </c>
      <c r="AD16" s="62">
        <v>20</v>
      </c>
      <c r="AE16" s="62">
        <v>1002</v>
      </c>
      <c r="AF16" s="73">
        <f t="shared" si="10"/>
        <v>992</v>
      </c>
      <c r="AG16" s="62">
        <v>20</v>
      </c>
      <c r="AH16" s="62">
        <v>972</v>
      </c>
    </row>
    <row r="17" spans="1:34" ht="13.5">
      <c r="A17" s="66" t="s">
        <v>18</v>
      </c>
      <c r="B17" s="73">
        <f t="shared" si="0"/>
        <v>393</v>
      </c>
      <c r="C17" s="74">
        <v>7</v>
      </c>
      <c r="D17" s="74">
        <v>386</v>
      </c>
      <c r="E17" s="73">
        <f t="shared" si="1"/>
        <v>407</v>
      </c>
      <c r="F17" s="74">
        <v>8</v>
      </c>
      <c r="G17" s="74">
        <v>399</v>
      </c>
      <c r="H17" s="73">
        <f t="shared" si="2"/>
        <v>398</v>
      </c>
      <c r="I17" s="74">
        <v>10</v>
      </c>
      <c r="J17" s="74">
        <v>388</v>
      </c>
      <c r="K17" s="73">
        <f t="shared" si="3"/>
        <v>394</v>
      </c>
      <c r="L17" s="74">
        <v>12</v>
      </c>
      <c r="M17" s="74">
        <v>382</v>
      </c>
      <c r="N17" s="73">
        <f t="shared" si="4"/>
        <v>389</v>
      </c>
      <c r="O17" s="74">
        <v>11</v>
      </c>
      <c r="P17" s="74">
        <v>378</v>
      </c>
      <c r="Q17" s="73">
        <f t="shared" si="5"/>
        <v>380</v>
      </c>
      <c r="R17" s="62">
        <v>10</v>
      </c>
      <c r="S17" s="62">
        <v>370</v>
      </c>
      <c r="T17" s="73">
        <f t="shared" si="6"/>
        <v>377</v>
      </c>
      <c r="U17" s="62">
        <v>10</v>
      </c>
      <c r="V17" s="62">
        <v>367</v>
      </c>
      <c r="W17" s="73">
        <f t="shared" si="7"/>
        <v>398</v>
      </c>
      <c r="X17" s="62">
        <v>11</v>
      </c>
      <c r="Y17" s="62">
        <v>387</v>
      </c>
      <c r="Z17" s="73">
        <f t="shared" si="8"/>
        <v>409</v>
      </c>
      <c r="AA17" s="62">
        <v>16</v>
      </c>
      <c r="AB17" s="62">
        <v>393</v>
      </c>
      <c r="AC17" s="73">
        <f t="shared" si="9"/>
        <v>399</v>
      </c>
      <c r="AD17" s="62">
        <v>16</v>
      </c>
      <c r="AE17" s="62">
        <v>383</v>
      </c>
      <c r="AF17" s="73">
        <f t="shared" si="10"/>
        <v>407</v>
      </c>
      <c r="AG17" s="62">
        <v>17</v>
      </c>
      <c r="AH17" s="62">
        <v>390</v>
      </c>
    </row>
    <row r="18" spans="1:34" ht="13.5">
      <c r="A18" s="66" t="s">
        <v>19</v>
      </c>
      <c r="B18" s="73">
        <f t="shared" si="0"/>
        <v>208</v>
      </c>
      <c r="C18" s="74">
        <v>4</v>
      </c>
      <c r="D18" s="74">
        <v>204</v>
      </c>
      <c r="E18" s="73">
        <f t="shared" si="1"/>
        <v>215</v>
      </c>
      <c r="F18" s="74">
        <v>4</v>
      </c>
      <c r="G18" s="74">
        <v>211</v>
      </c>
      <c r="H18" s="73">
        <f t="shared" si="2"/>
        <v>212</v>
      </c>
      <c r="I18" s="74">
        <v>3</v>
      </c>
      <c r="J18" s="74">
        <v>209</v>
      </c>
      <c r="K18" s="73">
        <f t="shared" si="3"/>
        <v>217</v>
      </c>
      <c r="L18" s="74">
        <v>3</v>
      </c>
      <c r="M18" s="74">
        <v>214</v>
      </c>
      <c r="N18" s="73">
        <f t="shared" si="4"/>
        <v>211</v>
      </c>
      <c r="O18" s="74">
        <v>3</v>
      </c>
      <c r="P18" s="74">
        <v>208</v>
      </c>
      <c r="Q18" s="73">
        <f t="shared" si="5"/>
        <v>213</v>
      </c>
      <c r="R18" s="62">
        <v>3</v>
      </c>
      <c r="S18" s="62">
        <v>210</v>
      </c>
      <c r="T18" s="73">
        <f t="shared" si="6"/>
        <v>213</v>
      </c>
      <c r="U18" s="62">
        <v>3</v>
      </c>
      <c r="V18" s="62">
        <v>210</v>
      </c>
      <c r="W18" s="73">
        <f t="shared" si="7"/>
        <v>229</v>
      </c>
      <c r="X18" s="62">
        <v>3</v>
      </c>
      <c r="Y18" s="62">
        <v>226</v>
      </c>
      <c r="Z18" s="73">
        <f t="shared" si="8"/>
        <v>243</v>
      </c>
      <c r="AA18" s="62">
        <v>3</v>
      </c>
      <c r="AB18" s="62">
        <v>240</v>
      </c>
      <c r="AC18" s="73">
        <f t="shared" si="9"/>
        <v>241</v>
      </c>
      <c r="AD18" s="62">
        <v>2</v>
      </c>
      <c r="AE18" s="62">
        <v>239</v>
      </c>
      <c r="AF18" s="73">
        <f t="shared" si="10"/>
        <v>249</v>
      </c>
      <c r="AG18" s="62">
        <v>4</v>
      </c>
      <c r="AH18" s="62">
        <v>245</v>
      </c>
    </row>
    <row r="19" spans="1:34" ht="13.5">
      <c r="A19" s="66" t="s">
        <v>20</v>
      </c>
      <c r="B19" s="73">
        <f t="shared" si="0"/>
        <v>80</v>
      </c>
      <c r="C19" s="74">
        <v>3</v>
      </c>
      <c r="D19" s="74">
        <v>77</v>
      </c>
      <c r="E19" s="73">
        <f t="shared" si="1"/>
        <v>73</v>
      </c>
      <c r="F19" s="74">
        <v>3</v>
      </c>
      <c r="G19" s="74">
        <v>70</v>
      </c>
      <c r="H19" s="73">
        <f t="shared" si="2"/>
        <v>70</v>
      </c>
      <c r="I19" s="74">
        <v>2</v>
      </c>
      <c r="J19" s="74">
        <v>68</v>
      </c>
      <c r="K19" s="73">
        <f t="shared" si="3"/>
        <v>66</v>
      </c>
      <c r="L19" s="74">
        <v>1</v>
      </c>
      <c r="M19" s="74">
        <v>65</v>
      </c>
      <c r="N19" s="73">
        <f t="shared" si="4"/>
        <v>72</v>
      </c>
      <c r="O19" s="74">
        <v>2</v>
      </c>
      <c r="P19" s="74">
        <v>70</v>
      </c>
      <c r="Q19" s="73">
        <f t="shared" si="5"/>
        <v>73</v>
      </c>
      <c r="R19" s="62">
        <v>2</v>
      </c>
      <c r="S19" s="62">
        <v>71</v>
      </c>
      <c r="T19" s="73">
        <f t="shared" si="6"/>
        <v>68</v>
      </c>
      <c r="U19" s="62">
        <v>2</v>
      </c>
      <c r="V19" s="62">
        <v>66</v>
      </c>
      <c r="W19" s="73">
        <f t="shared" si="7"/>
        <v>78</v>
      </c>
      <c r="X19" s="62">
        <v>2</v>
      </c>
      <c r="Y19" s="62">
        <v>76</v>
      </c>
      <c r="Z19" s="73">
        <f t="shared" si="8"/>
        <v>93</v>
      </c>
      <c r="AA19" s="62">
        <v>5</v>
      </c>
      <c r="AB19" s="62">
        <v>88</v>
      </c>
      <c r="AC19" s="73">
        <f t="shared" si="9"/>
        <v>93</v>
      </c>
      <c r="AD19" s="62">
        <v>5</v>
      </c>
      <c r="AE19" s="62">
        <v>88</v>
      </c>
      <c r="AF19" s="73">
        <f t="shared" si="10"/>
        <v>95</v>
      </c>
      <c r="AG19" s="62">
        <v>5</v>
      </c>
      <c r="AH19" s="62">
        <v>90</v>
      </c>
    </row>
    <row r="20" spans="1:34" ht="13.5">
      <c r="A20" s="66" t="s">
        <v>21</v>
      </c>
      <c r="B20" s="73">
        <f t="shared" si="0"/>
        <v>50</v>
      </c>
      <c r="C20" s="74">
        <v>1</v>
      </c>
      <c r="D20" s="74">
        <v>49</v>
      </c>
      <c r="E20" s="73">
        <f t="shared" si="1"/>
        <v>56</v>
      </c>
      <c r="F20" s="74">
        <v>1</v>
      </c>
      <c r="G20" s="74">
        <v>55</v>
      </c>
      <c r="H20" s="73">
        <f t="shared" si="2"/>
        <v>57</v>
      </c>
      <c r="I20" s="74">
        <v>1</v>
      </c>
      <c r="J20" s="74">
        <v>56</v>
      </c>
      <c r="K20" s="73">
        <f t="shared" si="3"/>
        <v>51</v>
      </c>
      <c r="L20" s="74">
        <v>1</v>
      </c>
      <c r="M20" s="74">
        <v>50</v>
      </c>
      <c r="N20" s="73">
        <f t="shared" si="4"/>
        <v>46</v>
      </c>
      <c r="O20" s="74">
        <v>2</v>
      </c>
      <c r="P20" s="74">
        <v>44</v>
      </c>
      <c r="Q20" s="73">
        <f t="shared" si="5"/>
        <v>42</v>
      </c>
      <c r="R20" s="62">
        <v>1</v>
      </c>
      <c r="S20" s="62">
        <v>41</v>
      </c>
      <c r="T20" s="73">
        <f t="shared" si="6"/>
        <v>39</v>
      </c>
      <c r="U20" s="62"/>
      <c r="V20" s="62">
        <v>39</v>
      </c>
      <c r="W20" s="73">
        <f t="shared" si="7"/>
        <v>44</v>
      </c>
      <c r="X20" s="62">
        <v>1</v>
      </c>
      <c r="Y20" s="62">
        <v>43</v>
      </c>
      <c r="Z20" s="73">
        <f t="shared" si="8"/>
        <v>40</v>
      </c>
      <c r="AA20" s="62"/>
      <c r="AB20" s="62">
        <v>40</v>
      </c>
      <c r="AC20" s="73">
        <f t="shared" si="9"/>
        <v>46</v>
      </c>
      <c r="AD20" s="62">
        <v>1</v>
      </c>
      <c r="AE20" s="62">
        <v>45</v>
      </c>
      <c r="AF20" s="73">
        <f t="shared" si="10"/>
        <v>50</v>
      </c>
      <c r="AG20" s="62">
        <v>2</v>
      </c>
      <c r="AH20" s="62">
        <v>48</v>
      </c>
    </row>
    <row r="21" spans="1:34" ht="13.5">
      <c r="A21" s="66" t="s">
        <v>22</v>
      </c>
      <c r="B21" s="73">
        <f t="shared" si="0"/>
        <v>67</v>
      </c>
      <c r="C21" s="74">
        <v>2</v>
      </c>
      <c r="D21" s="74">
        <v>65</v>
      </c>
      <c r="E21" s="73">
        <f t="shared" si="1"/>
        <v>63</v>
      </c>
      <c r="F21" s="74">
        <v>2</v>
      </c>
      <c r="G21" s="74">
        <v>61</v>
      </c>
      <c r="H21" s="73">
        <f t="shared" si="2"/>
        <v>58</v>
      </c>
      <c r="I21" s="74">
        <v>2</v>
      </c>
      <c r="J21" s="74">
        <v>56</v>
      </c>
      <c r="K21" s="73">
        <f t="shared" si="3"/>
        <v>55</v>
      </c>
      <c r="L21" s="74">
        <v>1</v>
      </c>
      <c r="M21" s="74">
        <v>54</v>
      </c>
      <c r="N21" s="73">
        <f t="shared" si="4"/>
        <v>51</v>
      </c>
      <c r="O21" s="74">
        <v>1</v>
      </c>
      <c r="P21" s="74">
        <v>50</v>
      </c>
      <c r="Q21" s="73">
        <f t="shared" si="5"/>
        <v>53</v>
      </c>
      <c r="R21" s="62">
        <v>1</v>
      </c>
      <c r="S21" s="62">
        <v>52</v>
      </c>
      <c r="T21" s="73">
        <f t="shared" si="6"/>
        <v>54</v>
      </c>
      <c r="U21" s="62">
        <v>1</v>
      </c>
      <c r="V21" s="62">
        <v>53</v>
      </c>
      <c r="W21" s="73">
        <f t="shared" si="7"/>
        <v>59</v>
      </c>
      <c r="X21" s="62">
        <v>1</v>
      </c>
      <c r="Y21" s="62">
        <v>58</v>
      </c>
      <c r="Z21" s="73">
        <f t="shared" si="8"/>
        <v>63</v>
      </c>
      <c r="AA21" s="62">
        <v>2</v>
      </c>
      <c r="AB21" s="62">
        <v>61</v>
      </c>
      <c r="AC21" s="73">
        <f t="shared" si="9"/>
        <v>66</v>
      </c>
      <c r="AD21" s="62">
        <v>3</v>
      </c>
      <c r="AE21" s="62">
        <v>63</v>
      </c>
      <c r="AF21" s="73">
        <f t="shared" si="10"/>
        <v>68</v>
      </c>
      <c r="AG21" s="62">
        <v>3</v>
      </c>
      <c r="AH21" s="62">
        <v>65</v>
      </c>
    </row>
    <row r="22" spans="1:34" ht="13.5">
      <c r="A22" s="66" t="s">
        <v>23</v>
      </c>
      <c r="B22" s="73">
        <f t="shared" si="0"/>
        <v>17</v>
      </c>
      <c r="C22" s="74"/>
      <c r="D22" s="74">
        <v>17</v>
      </c>
      <c r="E22" s="73">
        <f t="shared" si="1"/>
        <v>16</v>
      </c>
      <c r="F22" s="74"/>
      <c r="G22" s="74">
        <v>16</v>
      </c>
      <c r="H22" s="73">
        <f t="shared" si="2"/>
        <v>16</v>
      </c>
      <c r="I22" s="74"/>
      <c r="J22" s="74">
        <v>16</v>
      </c>
      <c r="K22" s="73">
        <f t="shared" si="3"/>
        <v>15</v>
      </c>
      <c r="L22" s="74"/>
      <c r="M22" s="74">
        <v>15</v>
      </c>
      <c r="N22" s="73">
        <f t="shared" si="4"/>
        <v>12</v>
      </c>
      <c r="O22" s="75"/>
      <c r="P22" s="76">
        <v>12</v>
      </c>
      <c r="Q22" s="73">
        <f t="shared" si="5"/>
        <v>9</v>
      </c>
      <c r="R22" s="62"/>
      <c r="S22" s="62">
        <v>9</v>
      </c>
      <c r="T22" s="73">
        <f t="shared" si="6"/>
        <v>7</v>
      </c>
      <c r="U22" s="62"/>
      <c r="V22" s="62">
        <v>7</v>
      </c>
      <c r="W22" s="73">
        <f t="shared" si="7"/>
        <v>10</v>
      </c>
      <c r="X22" s="62"/>
      <c r="Y22" s="62">
        <v>10</v>
      </c>
      <c r="Z22" s="73">
        <f t="shared" si="8"/>
        <v>16</v>
      </c>
      <c r="AA22" s="62"/>
      <c r="AB22" s="62">
        <v>16</v>
      </c>
      <c r="AC22" s="73">
        <f t="shared" si="9"/>
        <v>15</v>
      </c>
      <c r="AD22" s="62"/>
      <c r="AE22" s="62">
        <v>15</v>
      </c>
      <c r="AF22" s="73">
        <f t="shared" si="10"/>
        <v>15</v>
      </c>
      <c r="AG22" s="62"/>
      <c r="AH22" s="62">
        <v>15</v>
      </c>
    </row>
    <row r="23" spans="1:34" ht="13.5">
      <c r="A23" s="66" t="s">
        <v>24</v>
      </c>
      <c r="B23" s="73">
        <f t="shared" si="0"/>
        <v>13</v>
      </c>
      <c r="C23" s="74"/>
      <c r="D23" s="74">
        <v>13</v>
      </c>
      <c r="E23" s="73">
        <f t="shared" si="1"/>
        <v>16</v>
      </c>
      <c r="F23" s="74"/>
      <c r="G23" s="74">
        <v>16</v>
      </c>
      <c r="H23" s="73">
        <f t="shared" si="2"/>
        <v>15</v>
      </c>
      <c r="I23" s="74"/>
      <c r="J23" s="74">
        <v>15</v>
      </c>
      <c r="K23" s="73">
        <f t="shared" si="3"/>
        <v>16</v>
      </c>
      <c r="L23" s="74">
        <v>1</v>
      </c>
      <c r="M23" s="74">
        <v>15</v>
      </c>
      <c r="N23" s="73">
        <f t="shared" si="4"/>
        <v>12</v>
      </c>
      <c r="O23" s="74"/>
      <c r="P23" s="74">
        <v>12</v>
      </c>
      <c r="Q23" s="73">
        <f t="shared" si="5"/>
        <v>12</v>
      </c>
      <c r="R23" s="62"/>
      <c r="S23" s="62">
        <v>12</v>
      </c>
      <c r="T23" s="73">
        <f t="shared" si="6"/>
        <v>14</v>
      </c>
      <c r="U23" s="62"/>
      <c r="V23" s="62">
        <v>14</v>
      </c>
      <c r="W23" s="73">
        <f t="shared" si="7"/>
        <v>11</v>
      </c>
      <c r="X23" s="62"/>
      <c r="Y23" s="62">
        <v>11</v>
      </c>
      <c r="Z23" s="73">
        <f t="shared" si="8"/>
        <v>9</v>
      </c>
      <c r="AA23" s="62"/>
      <c r="AB23" s="62">
        <v>9</v>
      </c>
      <c r="AC23" s="73">
        <f t="shared" si="9"/>
        <v>13</v>
      </c>
      <c r="AD23" s="62"/>
      <c r="AE23" s="62">
        <v>13</v>
      </c>
      <c r="AF23" s="73">
        <f t="shared" si="10"/>
        <v>12</v>
      </c>
      <c r="AG23" s="62"/>
      <c r="AH23" s="62">
        <v>12</v>
      </c>
    </row>
    <row r="24" spans="1:34" ht="13.5">
      <c r="A24" s="66" t="s">
        <v>25</v>
      </c>
      <c r="B24" s="73">
        <f t="shared" si="0"/>
        <v>20</v>
      </c>
      <c r="C24" s="74">
        <v>1</v>
      </c>
      <c r="D24" s="74">
        <v>19</v>
      </c>
      <c r="E24" s="73">
        <f t="shared" si="1"/>
        <v>15</v>
      </c>
      <c r="F24" s="74">
        <v>1</v>
      </c>
      <c r="G24" s="74">
        <v>14</v>
      </c>
      <c r="H24" s="73">
        <f t="shared" si="2"/>
        <v>18</v>
      </c>
      <c r="I24" s="74">
        <v>1</v>
      </c>
      <c r="J24" s="74">
        <v>17</v>
      </c>
      <c r="K24" s="73">
        <f t="shared" si="3"/>
        <v>16</v>
      </c>
      <c r="L24" s="74"/>
      <c r="M24" s="74">
        <v>16</v>
      </c>
      <c r="N24" s="73">
        <f t="shared" si="4"/>
        <v>14</v>
      </c>
      <c r="O24" s="74"/>
      <c r="P24" s="74">
        <v>14</v>
      </c>
      <c r="Q24" s="73">
        <f t="shared" si="5"/>
        <v>21</v>
      </c>
      <c r="R24" s="62"/>
      <c r="S24" s="62">
        <v>21</v>
      </c>
      <c r="T24" s="73">
        <f t="shared" si="6"/>
        <v>16</v>
      </c>
      <c r="U24" s="62"/>
      <c r="V24" s="62">
        <v>16</v>
      </c>
      <c r="W24" s="73">
        <f t="shared" si="7"/>
        <v>15</v>
      </c>
      <c r="X24" s="62"/>
      <c r="Y24" s="62">
        <v>15</v>
      </c>
      <c r="Z24" s="73">
        <f t="shared" si="8"/>
        <v>16</v>
      </c>
      <c r="AA24" s="62"/>
      <c r="AB24" s="62">
        <v>16</v>
      </c>
      <c r="AC24" s="73">
        <f t="shared" si="9"/>
        <v>15</v>
      </c>
      <c r="AD24" s="62"/>
      <c r="AE24" s="62">
        <v>15</v>
      </c>
      <c r="AF24" s="73">
        <f t="shared" si="10"/>
        <v>13</v>
      </c>
      <c r="AG24" s="62"/>
      <c r="AH24" s="62">
        <v>13</v>
      </c>
    </row>
    <row r="25" spans="1:34" ht="13.5">
      <c r="A25" s="66" t="s">
        <v>27</v>
      </c>
      <c r="B25" s="73">
        <f>C25+D25</f>
        <v>42</v>
      </c>
      <c r="C25" s="77">
        <v>3</v>
      </c>
      <c r="D25" s="77">
        <v>39</v>
      </c>
      <c r="E25" s="73">
        <f>F25+G25</f>
        <v>36</v>
      </c>
      <c r="F25" s="77">
        <v>3</v>
      </c>
      <c r="G25" s="77">
        <v>33</v>
      </c>
      <c r="H25" s="73">
        <f t="shared" si="2"/>
        <v>32</v>
      </c>
      <c r="I25" s="77">
        <v>2</v>
      </c>
      <c r="J25" s="77">
        <v>30</v>
      </c>
      <c r="K25" s="73">
        <f t="shared" si="3"/>
        <v>33</v>
      </c>
      <c r="L25" s="77">
        <v>2</v>
      </c>
      <c r="M25" s="77">
        <v>31</v>
      </c>
      <c r="N25" s="73">
        <f t="shared" si="4"/>
        <v>39</v>
      </c>
      <c r="O25" s="77">
        <v>4</v>
      </c>
      <c r="P25" s="77">
        <v>35</v>
      </c>
      <c r="Q25" s="73">
        <f t="shared" si="5"/>
        <v>40</v>
      </c>
      <c r="R25" s="61">
        <v>3</v>
      </c>
      <c r="S25" s="62">
        <v>37</v>
      </c>
      <c r="T25" s="73">
        <f t="shared" si="6"/>
        <v>42</v>
      </c>
      <c r="U25" s="61">
        <v>4</v>
      </c>
      <c r="V25" s="62">
        <v>38</v>
      </c>
      <c r="W25" s="73">
        <f t="shared" si="7"/>
        <v>48</v>
      </c>
      <c r="X25" s="61">
        <v>6</v>
      </c>
      <c r="Y25" s="62">
        <v>42</v>
      </c>
      <c r="Z25" s="73">
        <f t="shared" si="8"/>
        <v>45</v>
      </c>
      <c r="AA25" s="61">
        <v>3</v>
      </c>
      <c r="AB25" s="62">
        <v>42</v>
      </c>
      <c r="AC25" s="73">
        <f t="shared" si="9"/>
        <v>44</v>
      </c>
      <c r="AD25" s="61">
        <v>1</v>
      </c>
      <c r="AE25" s="62">
        <v>43</v>
      </c>
      <c r="AF25" s="73">
        <f t="shared" si="10"/>
        <v>44</v>
      </c>
      <c r="AG25" s="61">
        <v>2</v>
      </c>
      <c r="AH25" s="62">
        <v>42</v>
      </c>
    </row>
    <row r="26" spans="1:34" ht="13.5">
      <c r="A26" s="66" t="s">
        <v>26</v>
      </c>
      <c r="B26" s="73">
        <f t="shared" si="0"/>
        <v>24</v>
      </c>
      <c r="C26" s="74">
        <v>1</v>
      </c>
      <c r="D26" s="74">
        <v>23</v>
      </c>
      <c r="E26" s="73">
        <f t="shared" si="1"/>
        <v>34</v>
      </c>
      <c r="F26" s="74">
        <v>1</v>
      </c>
      <c r="G26" s="74">
        <v>33</v>
      </c>
      <c r="H26" s="73">
        <f t="shared" si="2"/>
        <v>35</v>
      </c>
      <c r="I26" s="74">
        <v>1</v>
      </c>
      <c r="J26" s="74">
        <v>34</v>
      </c>
      <c r="K26" s="73">
        <f t="shared" si="3"/>
        <v>36</v>
      </c>
      <c r="L26" s="74">
        <v>1</v>
      </c>
      <c r="M26" s="74">
        <v>35</v>
      </c>
      <c r="N26" s="73">
        <f t="shared" si="4"/>
        <v>34</v>
      </c>
      <c r="O26" s="74"/>
      <c r="P26" s="74">
        <v>34</v>
      </c>
      <c r="Q26" s="73">
        <f t="shared" si="5"/>
        <v>31</v>
      </c>
      <c r="R26" s="62">
        <v>1</v>
      </c>
      <c r="S26" s="62">
        <v>30</v>
      </c>
      <c r="T26" s="73">
        <f t="shared" si="6"/>
        <v>39</v>
      </c>
      <c r="U26" s="62">
        <v>2</v>
      </c>
      <c r="V26" s="62">
        <v>37</v>
      </c>
      <c r="W26" s="73">
        <f t="shared" si="7"/>
        <v>40</v>
      </c>
      <c r="X26" s="62">
        <v>2</v>
      </c>
      <c r="Y26" s="62">
        <v>38</v>
      </c>
      <c r="Z26" s="73">
        <f t="shared" si="8"/>
        <v>43</v>
      </c>
      <c r="AA26" s="62">
        <v>2</v>
      </c>
      <c r="AB26" s="62">
        <v>41</v>
      </c>
      <c r="AC26" s="73">
        <f t="shared" si="9"/>
        <v>35</v>
      </c>
      <c r="AD26" s="62">
        <v>1</v>
      </c>
      <c r="AE26" s="62">
        <v>34</v>
      </c>
      <c r="AF26" s="73">
        <f t="shared" si="10"/>
        <v>40</v>
      </c>
      <c r="AG26" s="62">
        <v>1</v>
      </c>
      <c r="AH26" s="62">
        <v>39</v>
      </c>
    </row>
    <row r="27" spans="1:34" ht="13.5">
      <c r="A27" s="67" t="s">
        <v>28</v>
      </c>
      <c r="B27" s="73">
        <f t="shared" si="0"/>
        <v>110</v>
      </c>
      <c r="C27" s="78">
        <v>2</v>
      </c>
      <c r="D27" s="78">
        <v>108</v>
      </c>
      <c r="E27" s="73">
        <f t="shared" si="1"/>
        <v>107</v>
      </c>
      <c r="F27" s="78">
        <v>3</v>
      </c>
      <c r="G27" s="78">
        <v>104</v>
      </c>
      <c r="H27" s="73">
        <f t="shared" si="2"/>
        <v>106</v>
      </c>
      <c r="I27" s="78">
        <v>3</v>
      </c>
      <c r="J27" s="78">
        <v>103</v>
      </c>
      <c r="K27" s="73">
        <f t="shared" si="3"/>
        <v>103</v>
      </c>
      <c r="L27" s="78">
        <v>2</v>
      </c>
      <c r="M27" s="78">
        <v>101</v>
      </c>
      <c r="N27" s="73">
        <f t="shared" si="4"/>
        <v>101</v>
      </c>
      <c r="O27" s="78">
        <v>2</v>
      </c>
      <c r="P27" s="78">
        <v>99</v>
      </c>
      <c r="Q27" s="73">
        <f t="shared" si="5"/>
        <v>99</v>
      </c>
      <c r="R27" s="64">
        <v>3</v>
      </c>
      <c r="S27" s="64">
        <v>96</v>
      </c>
      <c r="T27" s="73">
        <f t="shared" si="6"/>
        <v>94</v>
      </c>
      <c r="U27" s="64">
        <v>2</v>
      </c>
      <c r="V27" s="64">
        <v>92</v>
      </c>
      <c r="W27" s="73">
        <f t="shared" si="7"/>
        <v>96</v>
      </c>
      <c r="X27" s="64">
        <v>1</v>
      </c>
      <c r="Y27" s="64">
        <v>95</v>
      </c>
      <c r="Z27" s="73">
        <f t="shared" si="8"/>
        <v>105</v>
      </c>
      <c r="AA27" s="64">
        <v>2</v>
      </c>
      <c r="AB27" s="64">
        <v>103</v>
      </c>
      <c r="AC27" s="73">
        <f t="shared" si="9"/>
        <v>110</v>
      </c>
      <c r="AD27" s="64">
        <v>3</v>
      </c>
      <c r="AE27" s="64">
        <v>107</v>
      </c>
      <c r="AF27" s="73">
        <f t="shared" si="10"/>
        <v>105</v>
      </c>
      <c r="AG27" s="64">
        <v>1</v>
      </c>
      <c r="AH27" s="64">
        <v>104</v>
      </c>
    </row>
    <row r="28" spans="1:34" ht="13.5">
      <c r="A28" s="68" t="s">
        <v>33</v>
      </c>
      <c r="B28" s="69">
        <f t="shared" ref="B28:I28" si="11">SUM(B8:B27)</f>
        <v>10465</v>
      </c>
      <c r="C28" s="69">
        <f t="shared" si="11"/>
        <v>271</v>
      </c>
      <c r="D28" s="69">
        <f t="shared" si="11"/>
        <v>10194</v>
      </c>
      <c r="E28" s="69">
        <f t="shared" si="11"/>
        <v>10325</v>
      </c>
      <c r="F28" s="69">
        <f t="shared" si="11"/>
        <v>263</v>
      </c>
      <c r="G28" s="69">
        <f t="shared" si="11"/>
        <v>10062</v>
      </c>
      <c r="H28" s="69">
        <f t="shared" si="11"/>
        <v>10220</v>
      </c>
      <c r="I28" s="69">
        <f t="shared" si="11"/>
        <v>252</v>
      </c>
      <c r="J28" s="69">
        <f>SUM(J8:J27)</f>
        <v>9968</v>
      </c>
      <c r="K28" s="69">
        <f t="shared" ref="K28:L28" si="12">SUM(K8:K27)</f>
        <v>9825</v>
      </c>
      <c r="L28" s="69">
        <f t="shared" si="12"/>
        <v>255</v>
      </c>
      <c r="M28" s="69">
        <f>SUM(M8:M27)</f>
        <v>9570</v>
      </c>
      <c r="N28" s="69">
        <f t="shared" ref="N28:O28" si="13">SUM(N8:N27)</f>
        <v>9559</v>
      </c>
      <c r="O28" s="69">
        <f t="shared" si="13"/>
        <v>250</v>
      </c>
      <c r="P28" s="69">
        <f>SUM(P8:P27)</f>
        <v>9309</v>
      </c>
      <c r="Q28" s="69">
        <f t="shared" ref="Q28:R28" si="14">SUM(Q8:Q27)</f>
        <v>9386</v>
      </c>
      <c r="R28" s="69">
        <f t="shared" si="14"/>
        <v>260</v>
      </c>
      <c r="S28" s="69">
        <f>SUM(S8:S27)</f>
        <v>9126</v>
      </c>
      <c r="T28" s="69">
        <f t="shared" ref="T28:U28" si="15">SUM(T8:T27)</f>
        <v>9259</v>
      </c>
      <c r="U28" s="69">
        <f t="shared" si="15"/>
        <v>260</v>
      </c>
      <c r="V28" s="69">
        <f>SUM(V8:V27)</f>
        <v>8999</v>
      </c>
      <c r="W28" s="69">
        <f t="shared" ref="W28:X28" si="16">SUM(W8:W27)</f>
        <v>9426</v>
      </c>
      <c r="X28" s="69">
        <f t="shared" si="16"/>
        <v>273</v>
      </c>
      <c r="Y28" s="69">
        <f>SUM(Y8:Y27)</f>
        <v>9153</v>
      </c>
      <c r="Z28" s="69">
        <f t="shared" ref="Z28:AA28" si="17">SUM(Z8:Z27)</f>
        <v>9473</v>
      </c>
      <c r="AA28" s="69">
        <f t="shared" si="17"/>
        <v>311</v>
      </c>
      <c r="AB28" s="69">
        <f>SUM(AB8:AB27)</f>
        <v>9162</v>
      </c>
      <c r="AC28" s="69">
        <f t="shared" ref="AC28:AD28" si="18">SUM(AC8:AC27)</f>
        <v>9514</v>
      </c>
      <c r="AD28" s="69">
        <f t="shared" si="18"/>
        <v>325</v>
      </c>
      <c r="AE28" s="69">
        <f>SUM(AE8:AE27)</f>
        <v>9189</v>
      </c>
      <c r="AF28" s="69">
        <f t="shared" ref="AF28:AG28" si="19">SUM(AF8:AF27)</f>
        <v>9444</v>
      </c>
      <c r="AG28" s="69">
        <f t="shared" si="19"/>
        <v>329</v>
      </c>
      <c r="AH28" s="69">
        <f>SUM(AH8:AH27)</f>
        <v>9115</v>
      </c>
    </row>
    <row r="29" spans="1:34">
      <c r="A29" s="111"/>
      <c r="B29" s="112"/>
      <c r="C29" s="112"/>
      <c r="D29" s="112"/>
      <c r="E29" s="112"/>
      <c r="F29" s="112"/>
      <c r="G29" s="112"/>
      <c r="H29" s="112"/>
      <c r="I29" s="41"/>
      <c r="J29" s="41"/>
      <c r="K29" s="41"/>
      <c r="L29" s="41"/>
      <c r="M29" s="41"/>
      <c r="N29" s="41"/>
      <c r="O29" s="41"/>
      <c r="P29" s="41"/>
      <c r="Q29" s="41"/>
      <c r="R29" s="41"/>
      <c r="S29" s="41"/>
      <c r="W29" s="40"/>
      <c r="X29" s="40"/>
      <c r="Y29" s="40"/>
      <c r="Z29" s="40"/>
      <c r="AA29" s="40"/>
      <c r="AB29" s="40"/>
      <c r="AC29" s="40"/>
      <c r="AD29" s="40"/>
      <c r="AE29" s="40"/>
      <c r="AF29" s="40"/>
      <c r="AG29" s="40"/>
      <c r="AH29" s="40"/>
    </row>
    <row r="30" spans="1:34" ht="18.75">
      <c r="A30" s="97" t="s">
        <v>32</v>
      </c>
      <c r="B30" s="40"/>
      <c r="C30" s="40"/>
      <c r="D30" s="40"/>
      <c r="E30" s="40"/>
      <c r="F30" s="40"/>
      <c r="G30" s="40"/>
      <c r="H30" s="40"/>
      <c r="I30" s="40"/>
      <c r="J30" s="40"/>
      <c r="K30" s="40"/>
      <c r="L30" s="40"/>
      <c r="M30" s="40"/>
      <c r="N30" s="40"/>
      <c r="O30" s="40"/>
      <c r="P30" s="40"/>
      <c r="Q30" s="40"/>
      <c r="R30" s="40"/>
      <c r="S30" s="40"/>
      <c r="W30" s="40"/>
      <c r="X30" s="40"/>
      <c r="Y30" s="40"/>
      <c r="Z30" s="40"/>
      <c r="AA30" s="40"/>
      <c r="AB30" s="40"/>
      <c r="AC30" s="40"/>
      <c r="AD30" s="40"/>
      <c r="AE30" s="40"/>
      <c r="AF30" s="40"/>
      <c r="AG30" s="40"/>
      <c r="AH30" s="40"/>
    </row>
    <row r="31" spans="1:34" ht="15">
      <c r="A31" s="14"/>
      <c r="B31" s="108">
        <v>2009</v>
      </c>
      <c r="C31" s="109"/>
      <c r="D31" s="110"/>
      <c r="E31" s="108">
        <v>2010</v>
      </c>
      <c r="F31" s="109"/>
      <c r="G31" s="110"/>
      <c r="H31" s="108">
        <v>2011</v>
      </c>
      <c r="I31" s="109"/>
      <c r="J31" s="110"/>
      <c r="K31" s="108">
        <v>2012</v>
      </c>
      <c r="L31" s="109"/>
      <c r="M31" s="110"/>
      <c r="N31" s="108">
        <v>2013</v>
      </c>
      <c r="O31" s="109"/>
      <c r="P31" s="110"/>
      <c r="Q31" s="108">
        <v>2014</v>
      </c>
      <c r="R31" s="109"/>
      <c r="S31" s="110"/>
      <c r="T31" s="108">
        <v>2015</v>
      </c>
      <c r="U31" s="109"/>
      <c r="V31" s="110"/>
      <c r="W31" s="108">
        <v>2016</v>
      </c>
      <c r="X31" s="109"/>
      <c r="Y31" s="110"/>
      <c r="Z31" s="108">
        <v>2017</v>
      </c>
      <c r="AA31" s="109"/>
      <c r="AB31" s="110"/>
      <c r="AC31" s="108">
        <v>2018</v>
      </c>
      <c r="AD31" s="109"/>
      <c r="AE31" s="110"/>
      <c r="AF31" s="108" t="s">
        <v>44</v>
      </c>
      <c r="AG31" s="109"/>
      <c r="AH31" s="110"/>
    </row>
    <row r="32" spans="1:34" ht="13.5">
      <c r="A32" s="16"/>
      <c r="B32" s="17"/>
      <c r="C32" s="101" t="s">
        <v>29</v>
      </c>
      <c r="D32" s="103"/>
      <c r="E32" s="17"/>
      <c r="F32" s="101" t="s">
        <v>29</v>
      </c>
      <c r="G32" s="103"/>
      <c r="H32" s="17"/>
      <c r="I32" s="101" t="s">
        <v>29</v>
      </c>
      <c r="J32" s="103"/>
      <c r="K32" s="17"/>
      <c r="L32" s="101" t="s">
        <v>29</v>
      </c>
      <c r="M32" s="103"/>
      <c r="N32" s="17"/>
      <c r="O32" s="101" t="s">
        <v>29</v>
      </c>
      <c r="P32" s="103"/>
      <c r="Q32" s="17"/>
      <c r="R32" s="101" t="s">
        <v>29</v>
      </c>
      <c r="S32" s="103"/>
      <c r="T32" s="17"/>
      <c r="U32" s="101" t="s">
        <v>29</v>
      </c>
      <c r="V32" s="103"/>
      <c r="W32" s="17"/>
      <c r="X32" s="101" t="s">
        <v>29</v>
      </c>
      <c r="Y32" s="103"/>
      <c r="Z32" s="17"/>
      <c r="AA32" s="101" t="s">
        <v>29</v>
      </c>
      <c r="AB32" s="103"/>
      <c r="AC32" s="17"/>
      <c r="AD32" s="101" t="s">
        <v>29</v>
      </c>
      <c r="AE32" s="103"/>
      <c r="AF32" s="17"/>
      <c r="AG32" s="101" t="s">
        <v>29</v>
      </c>
      <c r="AH32" s="103"/>
    </row>
    <row r="33" spans="1:34" ht="13.5">
      <c r="A33" s="56" t="s">
        <v>10</v>
      </c>
      <c r="B33" s="57" t="s">
        <v>0</v>
      </c>
      <c r="C33" s="19"/>
      <c r="D33" s="20"/>
      <c r="E33" s="57" t="s">
        <v>0</v>
      </c>
      <c r="F33" s="19"/>
      <c r="G33" s="20"/>
      <c r="H33" s="57" t="s">
        <v>0</v>
      </c>
      <c r="I33" s="19"/>
      <c r="J33" s="20"/>
      <c r="K33" s="57" t="s">
        <v>0</v>
      </c>
      <c r="L33" s="19"/>
      <c r="M33" s="20"/>
      <c r="N33" s="57" t="s">
        <v>0</v>
      </c>
      <c r="O33" s="19"/>
      <c r="P33" s="20"/>
      <c r="Q33" s="57" t="s">
        <v>0</v>
      </c>
      <c r="R33" s="19"/>
      <c r="S33" s="20"/>
      <c r="T33" s="57" t="s">
        <v>0</v>
      </c>
      <c r="U33" s="19"/>
      <c r="V33" s="20"/>
      <c r="W33" s="57" t="s">
        <v>0</v>
      </c>
      <c r="X33" s="19"/>
      <c r="Y33" s="20"/>
      <c r="Z33" s="57" t="s">
        <v>0</v>
      </c>
      <c r="AA33" s="19"/>
      <c r="AB33" s="20"/>
      <c r="AC33" s="57" t="s">
        <v>0</v>
      </c>
      <c r="AD33" s="19"/>
      <c r="AE33" s="20"/>
      <c r="AF33" s="57" t="s">
        <v>0</v>
      </c>
      <c r="AG33" s="19"/>
      <c r="AH33" s="20"/>
    </row>
    <row r="34" spans="1:34" ht="13.5">
      <c r="A34" s="26"/>
      <c r="B34" s="22"/>
      <c r="C34" s="57" t="s">
        <v>37</v>
      </c>
      <c r="D34" s="57" t="s">
        <v>38</v>
      </c>
      <c r="E34" s="22"/>
      <c r="F34" s="57" t="s">
        <v>37</v>
      </c>
      <c r="G34" s="57" t="s">
        <v>38</v>
      </c>
      <c r="H34" s="22"/>
      <c r="I34" s="57" t="s">
        <v>37</v>
      </c>
      <c r="J34" s="57" t="s">
        <v>38</v>
      </c>
      <c r="K34" s="22"/>
      <c r="L34" s="57" t="s">
        <v>37</v>
      </c>
      <c r="M34" s="57" t="s">
        <v>38</v>
      </c>
      <c r="N34" s="22"/>
      <c r="O34" s="57" t="s">
        <v>37</v>
      </c>
      <c r="P34" s="57" t="s">
        <v>38</v>
      </c>
      <c r="Q34" s="22"/>
      <c r="R34" s="57" t="s">
        <v>37</v>
      </c>
      <c r="S34" s="57" t="s">
        <v>38</v>
      </c>
      <c r="T34" s="22"/>
      <c r="U34" s="57" t="s">
        <v>37</v>
      </c>
      <c r="V34" s="57" t="s">
        <v>38</v>
      </c>
      <c r="W34" s="22"/>
      <c r="X34" s="57" t="s">
        <v>37</v>
      </c>
      <c r="Y34" s="57" t="s">
        <v>38</v>
      </c>
      <c r="Z34" s="22"/>
      <c r="AA34" s="57" t="s">
        <v>37</v>
      </c>
      <c r="AB34" s="57" t="s">
        <v>38</v>
      </c>
      <c r="AC34" s="22"/>
      <c r="AD34" s="57" t="s">
        <v>37</v>
      </c>
      <c r="AE34" s="57" t="s">
        <v>38</v>
      </c>
      <c r="AF34" s="22"/>
      <c r="AG34" s="57" t="s">
        <v>37</v>
      </c>
      <c r="AH34" s="57" t="s">
        <v>38</v>
      </c>
    </row>
    <row r="35" spans="1:34" ht="13.5">
      <c r="A35" s="65" t="s">
        <v>11</v>
      </c>
      <c r="B35" s="58">
        <f t="shared" ref="B35:B51" si="20">C35+D35</f>
        <v>319</v>
      </c>
      <c r="C35" s="74">
        <v>18</v>
      </c>
      <c r="D35" s="74">
        <v>301</v>
      </c>
      <c r="E35" s="58">
        <f t="shared" ref="E35:E51" si="21">F35+G35</f>
        <v>327</v>
      </c>
      <c r="F35" s="74">
        <v>18</v>
      </c>
      <c r="G35" s="74">
        <v>309</v>
      </c>
      <c r="H35" s="58">
        <f t="shared" ref="H35:H54" si="22">I35+J35</f>
        <v>323</v>
      </c>
      <c r="I35" s="74">
        <v>23</v>
      </c>
      <c r="J35" s="74">
        <v>300</v>
      </c>
      <c r="K35" s="58">
        <f t="shared" ref="K35:K54" si="23">L35+M35</f>
        <v>309</v>
      </c>
      <c r="L35" s="74">
        <v>22</v>
      </c>
      <c r="M35" s="74">
        <v>287</v>
      </c>
      <c r="N35" s="58">
        <f t="shared" ref="N35:N54" si="24">O35+P35</f>
        <v>272</v>
      </c>
      <c r="O35" s="79">
        <v>18</v>
      </c>
      <c r="P35" s="74">
        <v>254</v>
      </c>
      <c r="Q35" s="58">
        <f t="shared" ref="Q35:Q54" si="25">R35+S35</f>
        <v>244</v>
      </c>
      <c r="R35" s="59">
        <v>13</v>
      </c>
      <c r="S35" s="59">
        <v>231</v>
      </c>
      <c r="T35" s="58">
        <f t="shared" ref="T35:T54" si="26">U35+V35</f>
        <v>237</v>
      </c>
      <c r="U35" s="59">
        <v>14</v>
      </c>
      <c r="V35" s="59">
        <v>223</v>
      </c>
      <c r="W35" s="58">
        <f t="shared" ref="W35:W54" si="27">X35+Y35</f>
        <v>238</v>
      </c>
      <c r="X35" s="59">
        <v>17</v>
      </c>
      <c r="Y35" s="59">
        <v>221</v>
      </c>
      <c r="Z35" s="58">
        <f t="shared" ref="Z35:Z54" si="28">AA35+AB35</f>
        <v>239</v>
      </c>
      <c r="AA35" s="59">
        <v>18</v>
      </c>
      <c r="AB35" s="59">
        <v>221</v>
      </c>
      <c r="AC35" s="58">
        <f t="shared" ref="AC35:AC54" si="29">AD35+AE35</f>
        <v>259</v>
      </c>
      <c r="AD35" s="59">
        <v>19</v>
      </c>
      <c r="AE35" s="59">
        <v>240</v>
      </c>
      <c r="AF35" s="58">
        <f t="shared" ref="AF35:AF54" si="30">AG35+AH35</f>
        <v>237</v>
      </c>
      <c r="AG35" s="59">
        <v>20</v>
      </c>
      <c r="AH35" s="27">
        <v>217</v>
      </c>
    </row>
    <row r="36" spans="1:34" ht="13.5">
      <c r="A36" s="66" t="s">
        <v>12</v>
      </c>
      <c r="B36" s="73">
        <f t="shared" si="20"/>
        <v>609</v>
      </c>
      <c r="C36" s="74">
        <v>33</v>
      </c>
      <c r="D36" s="74">
        <v>576</v>
      </c>
      <c r="E36" s="73">
        <f t="shared" si="21"/>
        <v>535</v>
      </c>
      <c r="F36" s="74">
        <v>27</v>
      </c>
      <c r="G36" s="74">
        <v>508</v>
      </c>
      <c r="H36" s="73">
        <f t="shared" si="22"/>
        <v>463</v>
      </c>
      <c r="I36" s="74">
        <v>20</v>
      </c>
      <c r="J36" s="74">
        <v>443</v>
      </c>
      <c r="K36" s="73">
        <f t="shared" si="23"/>
        <v>344</v>
      </c>
      <c r="L36" s="74">
        <v>12</v>
      </c>
      <c r="M36" s="74">
        <v>332</v>
      </c>
      <c r="N36" s="73">
        <f t="shared" si="24"/>
        <v>330</v>
      </c>
      <c r="O36" s="79">
        <v>9</v>
      </c>
      <c r="P36" s="74">
        <v>321</v>
      </c>
      <c r="Q36" s="73">
        <f t="shared" si="25"/>
        <v>298</v>
      </c>
      <c r="R36" s="62">
        <v>7</v>
      </c>
      <c r="S36" s="62">
        <v>291</v>
      </c>
      <c r="T36" s="73">
        <f t="shared" si="26"/>
        <v>271</v>
      </c>
      <c r="U36" s="62">
        <v>5</v>
      </c>
      <c r="V36" s="62">
        <v>266</v>
      </c>
      <c r="W36" s="73">
        <f t="shared" si="27"/>
        <v>254</v>
      </c>
      <c r="X36" s="62">
        <v>5</v>
      </c>
      <c r="Y36" s="62">
        <v>249</v>
      </c>
      <c r="Z36" s="73">
        <f t="shared" si="28"/>
        <v>267</v>
      </c>
      <c r="AA36" s="62">
        <v>8</v>
      </c>
      <c r="AB36" s="62">
        <v>259</v>
      </c>
      <c r="AC36" s="73">
        <f t="shared" si="29"/>
        <v>240</v>
      </c>
      <c r="AD36" s="62">
        <v>8</v>
      </c>
      <c r="AE36" s="62">
        <v>232</v>
      </c>
      <c r="AF36" s="73">
        <f t="shared" si="30"/>
        <v>221</v>
      </c>
      <c r="AG36" s="62">
        <v>7</v>
      </c>
      <c r="AH36" s="6">
        <v>214</v>
      </c>
    </row>
    <row r="37" spans="1:34" ht="13.5">
      <c r="A37" s="66" t="s">
        <v>13</v>
      </c>
      <c r="B37" s="73">
        <f t="shared" si="20"/>
        <v>560</v>
      </c>
      <c r="C37" s="74">
        <v>15</v>
      </c>
      <c r="D37" s="74">
        <v>545</v>
      </c>
      <c r="E37" s="73">
        <f t="shared" si="21"/>
        <v>539</v>
      </c>
      <c r="F37" s="74">
        <v>12</v>
      </c>
      <c r="G37" s="74">
        <v>527</v>
      </c>
      <c r="H37" s="73">
        <f t="shared" si="22"/>
        <v>537</v>
      </c>
      <c r="I37" s="74">
        <v>10</v>
      </c>
      <c r="J37" s="74">
        <v>527</v>
      </c>
      <c r="K37" s="73">
        <f t="shared" si="23"/>
        <v>527</v>
      </c>
      <c r="L37" s="74">
        <v>10</v>
      </c>
      <c r="M37" s="74">
        <v>517</v>
      </c>
      <c r="N37" s="73">
        <f t="shared" si="24"/>
        <v>494</v>
      </c>
      <c r="O37" s="79">
        <v>12</v>
      </c>
      <c r="P37" s="74">
        <v>482</v>
      </c>
      <c r="Q37" s="73">
        <f t="shared" si="25"/>
        <v>468</v>
      </c>
      <c r="R37" s="62">
        <v>10</v>
      </c>
      <c r="S37" s="62">
        <v>458</v>
      </c>
      <c r="T37" s="73">
        <f t="shared" si="26"/>
        <v>473</v>
      </c>
      <c r="U37" s="62">
        <v>14</v>
      </c>
      <c r="V37" s="62">
        <v>459</v>
      </c>
      <c r="W37" s="73">
        <f t="shared" si="27"/>
        <v>478</v>
      </c>
      <c r="X37" s="62">
        <v>20</v>
      </c>
      <c r="Y37" s="62">
        <v>458</v>
      </c>
      <c r="Z37" s="73">
        <f t="shared" si="28"/>
        <v>457</v>
      </c>
      <c r="AA37" s="62">
        <v>19</v>
      </c>
      <c r="AB37" s="62">
        <v>438</v>
      </c>
      <c r="AC37" s="73">
        <f t="shared" si="29"/>
        <v>408</v>
      </c>
      <c r="AD37" s="62">
        <v>17</v>
      </c>
      <c r="AE37" s="62">
        <v>391</v>
      </c>
      <c r="AF37" s="73">
        <f t="shared" si="30"/>
        <v>422</v>
      </c>
      <c r="AG37" s="62">
        <v>15</v>
      </c>
      <c r="AH37" s="6">
        <v>407</v>
      </c>
    </row>
    <row r="38" spans="1:34" ht="13.5">
      <c r="A38" s="66" t="s">
        <v>14</v>
      </c>
      <c r="B38" s="73">
        <f t="shared" si="20"/>
        <v>94</v>
      </c>
      <c r="C38" s="74">
        <v>1</v>
      </c>
      <c r="D38" s="74">
        <v>93</v>
      </c>
      <c r="E38" s="73">
        <f t="shared" si="21"/>
        <v>96</v>
      </c>
      <c r="F38" s="74">
        <v>1</v>
      </c>
      <c r="G38" s="74">
        <v>95</v>
      </c>
      <c r="H38" s="73">
        <f t="shared" si="22"/>
        <v>102</v>
      </c>
      <c r="I38" s="74">
        <v>3</v>
      </c>
      <c r="J38" s="74">
        <v>99</v>
      </c>
      <c r="K38" s="73">
        <f t="shared" si="23"/>
        <v>82</v>
      </c>
      <c r="L38" s="74">
        <v>2</v>
      </c>
      <c r="M38" s="74">
        <v>80</v>
      </c>
      <c r="N38" s="73">
        <f t="shared" si="24"/>
        <v>79</v>
      </c>
      <c r="O38" s="79">
        <v>2</v>
      </c>
      <c r="P38" s="74">
        <v>77</v>
      </c>
      <c r="Q38" s="73">
        <f t="shared" si="25"/>
        <v>71</v>
      </c>
      <c r="R38" s="62">
        <v>1</v>
      </c>
      <c r="S38" s="62">
        <v>70</v>
      </c>
      <c r="T38" s="73">
        <f t="shared" si="26"/>
        <v>63</v>
      </c>
      <c r="U38" s="62">
        <v>1</v>
      </c>
      <c r="V38" s="62">
        <v>62</v>
      </c>
      <c r="W38" s="73">
        <f t="shared" si="27"/>
        <v>55</v>
      </c>
      <c r="X38" s="62"/>
      <c r="Y38" s="62">
        <v>55</v>
      </c>
      <c r="Z38" s="73">
        <f t="shared" si="28"/>
        <v>57</v>
      </c>
      <c r="AA38" s="62"/>
      <c r="AB38" s="62">
        <v>57</v>
      </c>
      <c r="AC38" s="73">
        <f t="shared" si="29"/>
        <v>0</v>
      </c>
      <c r="AD38" s="62"/>
      <c r="AE38" s="62"/>
      <c r="AF38" s="73">
        <f t="shared" si="30"/>
        <v>0</v>
      </c>
      <c r="AG38" s="62"/>
      <c r="AH38" s="6"/>
    </row>
    <row r="39" spans="1:34" ht="13.5">
      <c r="A39" s="66" t="s">
        <v>15</v>
      </c>
      <c r="B39" s="73">
        <f t="shared" si="20"/>
        <v>136</v>
      </c>
      <c r="C39" s="74">
        <v>3</v>
      </c>
      <c r="D39" s="74">
        <v>133</v>
      </c>
      <c r="E39" s="73">
        <f t="shared" si="21"/>
        <v>133</v>
      </c>
      <c r="F39" s="74">
        <v>4</v>
      </c>
      <c r="G39" s="74">
        <v>129</v>
      </c>
      <c r="H39" s="73">
        <f t="shared" si="22"/>
        <v>133</v>
      </c>
      <c r="I39" s="74">
        <v>6</v>
      </c>
      <c r="J39" s="74">
        <v>127</v>
      </c>
      <c r="K39" s="73">
        <f t="shared" si="23"/>
        <v>120</v>
      </c>
      <c r="L39" s="74">
        <v>6</v>
      </c>
      <c r="M39" s="74">
        <v>114</v>
      </c>
      <c r="N39" s="73">
        <f t="shared" si="24"/>
        <v>105</v>
      </c>
      <c r="O39" s="79">
        <v>5</v>
      </c>
      <c r="P39" s="74">
        <v>100</v>
      </c>
      <c r="Q39" s="73">
        <f t="shared" si="25"/>
        <v>95</v>
      </c>
      <c r="R39" s="62">
        <v>3</v>
      </c>
      <c r="S39" s="62">
        <v>92</v>
      </c>
      <c r="T39" s="73">
        <f t="shared" si="26"/>
        <v>93</v>
      </c>
      <c r="U39" s="62">
        <v>3</v>
      </c>
      <c r="V39" s="62">
        <v>90</v>
      </c>
      <c r="W39" s="73">
        <f t="shared" si="27"/>
        <v>78</v>
      </c>
      <c r="X39" s="62">
        <v>4</v>
      </c>
      <c r="Y39" s="62">
        <v>74</v>
      </c>
      <c r="Z39" s="73">
        <f t="shared" si="28"/>
        <v>84</v>
      </c>
      <c r="AA39" s="62">
        <v>5</v>
      </c>
      <c r="AB39" s="62">
        <v>79</v>
      </c>
      <c r="AC39" s="73">
        <f t="shared" si="29"/>
        <v>0</v>
      </c>
      <c r="AD39" s="62"/>
      <c r="AE39" s="62"/>
      <c r="AF39" s="73">
        <f t="shared" si="30"/>
        <v>0</v>
      </c>
      <c r="AG39" s="62"/>
      <c r="AH39" s="6"/>
    </row>
    <row r="40" spans="1:34" s="40" customFormat="1" ht="13.5">
      <c r="A40" s="66" t="s">
        <v>41</v>
      </c>
      <c r="B40" s="73"/>
      <c r="C40" s="74"/>
      <c r="D40" s="74"/>
      <c r="E40" s="73"/>
      <c r="F40" s="74"/>
      <c r="G40" s="74"/>
      <c r="H40" s="73"/>
      <c r="I40" s="74"/>
      <c r="J40" s="74"/>
      <c r="K40" s="73"/>
      <c r="L40" s="74"/>
      <c r="M40" s="74"/>
      <c r="N40" s="73"/>
      <c r="O40" s="79"/>
      <c r="P40" s="74"/>
      <c r="Q40" s="73"/>
      <c r="R40" s="62"/>
      <c r="S40" s="62"/>
      <c r="T40" s="73"/>
      <c r="U40" s="62"/>
      <c r="V40" s="62"/>
      <c r="W40" s="73"/>
      <c r="X40" s="62"/>
      <c r="Y40" s="62"/>
      <c r="Z40" s="73"/>
      <c r="AA40" s="62"/>
      <c r="AB40" s="62"/>
      <c r="AC40" s="73">
        <f t="shared" si="29"/>
        <v>134</v>
      </c>
      <c r="AD40" s="62">
        <v>5</v>
      </c>
      <c r="AE40" s="62">
        <v>129</v>
      </c>
      <c r="AF40" s="73">
        <f t="shared" si="30"/>
        <v>130</v>
      </c>
      <c r="AG40" s="62">
        <v>6</v>
      </c>
      <c r="AH40" s="6">
        <v>124</v>
      </c>
    </row>
    <row r="41" spans="1:34" ht="13.5">
      <c r="A41" s="66" t="s">
        <v>45</v>
      </c>
      <c r="B41" s="73">
        <f t="shared" si="20"/>
        <v>352</v>
      </c>
      <c r="C41" s="74">
        <v>5</v>
      </c>
      <c r="D41" s="74">
        <v>347</v>
      </c>
      <c r="E41" s="73">
        <f t="shared" si="21"/>
        <v>354</v>
      </c>
      <c r="F41" s="74">
        <v>6</v>
      </c>
      <c r="G41" s="74">
        <v>348</v>
      </c>
      <c r="H41" s="73">
        <f t="shared" si="22"/>
        <v>345</v>
      </c>
      <c r="I41" s="74">
        <v>6</v>
      </c>
      <c r="J41" s="74">
        <v>339</v>
      </c>
      <c r="K41" s="73">
        <f t="shared" si="23"/>
        <v>266</v>
      </c>
      <c r="L41" s="74">
        <v>4</v>
      </c>
      <c r="M41" s="74">
        <v>262</v>
      </c>
      <c r="N41" s="73">
        <f t="shared" si="24"/>
        <v>224</v>
      </c>
      <c r="O41" s="79">
        <v>6</v>
      </c>
      <c r="P41" s="74">
        <v>218</v>
      </c>
      <c r="Q41" s="73">
        <f t="shared" si="25"/>
        <v>214</v>
      </c>
      <c r="R41" s="62">
        <v>5</v>
      </c>
      <c r="S41" s="62">
        <v>209</v>
      </c>
      <c r="T41" s="73">
        <f t="shared" si="26"/>
        <v>214</v>
      </c>
      <c r="U41" s="62">
        <v>6</v>
      </c>
      <c r="V41" s="62">
        <v>208</v>
      </c>
      <c r="W41" s="73">
        <f t="shared" si="27"/>
        <v>195</v>
      </c>
      <c r="X41" s="62">
        <v>5</v>
      </c>
      <c r="Y41" s="62">
        <v>190</v>
      </c>
      <c r="Z41" s="73">
        <f t="shared" si="28"/>
        <v>198</v>
      </c>
      <c r="AA41" s="62">
        <v>5</v>
      </c>
      <c r="AB41" s="62">
        <v>193</v>
      </c>
      <c r="AC41" s="73">
        <f t="shared" si="29"/>
        <v>201</v>
      </c>
      <c r="AD41" s="62">
        <v>4</v>
      </c>
      <c r="AE41" s="62">
        <v>197</v>
      </c>
      <c r="AF41" s="73">
        <f t="shared" si="30"/>
        <v>175</v>
      </c>
      <c r="AG41" s="62">
        <v>3</v>
      </c>
      <c r="AH41" s="6">
        <v>172</v>
      </c>
    </row>
    <row r="42" spans="1:34" ht="13.5">
      <c r="A42" s="66" t="s">
        <v>16</v>
      </c>
      <c r="B42" s="73">
        <f t="shared" si="20"/>
        <v>155</v>
      </c>
      <c r="C42" s="74">
        <v>4</v>
      </c>
      <c r="D42" s="74">
        <v>151</v>
      </c>
      <c r="E42" s="73">
        <f t="shared" si="21"/>
        <v>150</v>
      </c>
      <c r="F42" s="74">
        <v>4</v>
      </c>
      <c r="G42" s="74">
        <v>146</v>
      </c>
      <c r="H42" s="73">
        <f t="shared" si="22"/>
        <v>146</v>
      </c>
      <c r="I42" s="74">
        <v>4</v>
      </c>
      <c r="J42" s="74">
        <v>142</v>
      </c>
      <c r="K42" s="73">
        <f t="shared" si="23"/>
        <v>116</v>
      </c>
      <c r="L42" s="74">
        <v>4</v>
      </c>
      <c r="M42" s="74">
        <v>112</v>
      </c>
      <c r="N42" s="73">
        <f t="shared" si="24"/>
        <v>103</v>
      </c>
      <c r="O42" s="79">
        <v>5</v>
      </c>
      <c r="P42" s="74">
        <v>98</v>
      </c>
      <c r="Q42" s="73">
        <f t="shared" si="25"/>
        <v>85</v>
      </c>
      <c r="R42" s="62">
        <v>1</v>
      </c>
      <c r="S42" s="62">
        <v>84</v>
      </c>
      <c r="T42" s="73">
        <f t="shared" si="26"/>
        <v>85</v>
      </c>
      <c r="U42" s="62">
        <v>1</v>
      </c>
      <c r="V42" s="62">
        <v>84</v>
      </c>
      <c r="W42" s="73">
        <f t="shared" si="27"/>
        <v>87</v>
      </c>
      <c r="X42" s="62">
        <v>3</v>
      </c>
      <c r="Y42" s="62">
        <v>84</v>
      </c>
      <c r="Z42" s="73">
        <f t="shared" si="28"/>
        <v>88</v>
      </c>
      <c r="AA42" s="62">
        <v>3</v>
      </c>
      <c r="AB42" s="62">
        <v>85</v>
      </c>
      <c r="AC42" s="73">
        <f t="shared" si="29"/>
        <v>79</v>
      </c>
      <c r="AD42" s="62">
        <v>2</v>
      </c>
      <c r="AE42" s="62">
        <v>77</v>
      </c>
      <c r="AF42" s="73">
        <f t="shared" si="30"/>
        <v>77</v>
      </c>
      <c r="AG42" s="62">
        <v>2</v>
      </c>
      <c r="AH42" s="6">
        <v>75</v>
      </c>
    </row>
    <row r="43" spans="1:34" ht="13.5">
      <c r="A43" s="66" t="s">
        <v>17</v>
      </c>
      <c r="B43" s="73">
        <f t="shared" si="20"/>
        <v>114</v>
      </c>
      <c r="C43" s="74">
        <v>7</v>
      </c>
      <c r="D43" s="74">
        <v>107</v>
      </c>
      <c r="E43" s="73">
        <f t="shared" si="21"/>
        <v>116</v>
      </c>
      <c r="F43" s="74">
        <v>5</v>
      </c>
      <c r="G43" s="74">
        <v>111</v>
      </c>
      <c r="H43" s="73">
        <f t="shared" si="22"/>
        <v>111</v>
      </c>
      <c r="I43" s="74">
        <v>5</v>
      </c>
      <c r="J43" s="74">
        <v>106</v>
      </c>
      <c r="K43" s="73">
        <f t="shared" si="23"/>
        <v>111</v>
      </c>
      <c r="L43" s="74">
        <v>5</v>
      </c>
      <c r="M43" s="74">
        <v>106</v>
      </c>
      <c r="N43" s="73">
        <f t="shared" si="24"/>
        <v>98</v>
      </c>
      <c r="O43" s="79">
        <v>5</v>
      </c>
      <c r="P43" s="74">
        <v>93</v>
      </c>
      <c r="Q43" s="73">
        <f t="shared" si="25"/>
        <v>93</v>
      </c>
      <c r="R43" s="62">
        <v>4</v>
      </c>
      <c r="S43" s="62">
        <v>89</v>
      </c>
      <c r="T43" s="73">
        <f t="shared" si="26"/>
        <v>92</v>
      </c>
      <c r="U43" s="62">
        <v>4</v>
      </c>
      <c r="V43" s="62">
        <v>88</v>
      </c>
      <c r="W43" s="73">
        <f t="shared" si="27"/>
        <v>90</v>
      </c>
      <c r="X43" s="62">
        <v>4</v>
      </c>
      <c r="Y43" s="62">
        <v>86</v>
      </c>
      <c r="Z43" s="73">
        <f t="shared" si="28"/>
        <v>112</v>
      </c>
      <c r="AA43" s="62">
        <v>6</v>
      </c>
      <c r="AB43" s="62">
        <v>106</v>
      </c>
      <c r="AC43" s="73">
        <f t="shared" si="29"/>
        <v>110</v>
      </c>
      <c r="AD43" s="62">
        <v>7</v>
      </c>
      <c r="AE43" s="62">
        <v>103</v>
      </c>
      <c r="AF43" s="73">
        <f t="shared" si="30"/>
        <v>95</v>
      </c>
      <c r="AG43" s="62">
        <v>6</v>
      </c>
      <c r="AH43" s="6">
        <v>89</v>
      </c>
    </row>
    <row r="44" spans="1:34" ht="13.5">
      <c r="A44" s="66" t="s">
        <v>18</v>
      </c>
      <c r="B44" s="73">
        <f t="shared" si="20"/>
        <v>165</v>
      </c>
      <c r="C44" s="74">
        <v>10</v>
      </c>
      <c r="D44" s="74">
        <v>155</v>
      </c>
      <c r="E44" s="73">
        <f t="shared" si="21"/>
        <v>163</v>
      </c>
      <c r="F44" s="74">
        <v>9</v>
      </c>
      <c r="G44" s="74">
        <v>154</v>
      </c>
      <c r="H44" s="73">
        <f t="shared" si="22"/>
        <v>156</v>
      </c>
      <c r="I44" s="74">
        <v>7</v>
      </c>
      <c r="J44" s="74">
        <v>149</v>
      </c>
      <c r="K44" s="73">
        <f t="shared" si="23"/>
        <v>130</v>
      </c>
      <c r="L44" s="74">
        <v>5</v>
      </c>
      <c r="M44" s="74">
        <v>125</v>
      </c>
      <c r="N44" s="73">
        <f t="shared" si="24"/>
        <v>124</v>
      </c>
      <c r="O44" s="79">
        <v>4</v>
      </c>
      <c r="P44" s="74">
        <v>120</v>
      </c>
      <c r="Q44" s="73">
        <f t="shared" si="25"/>
        <v>118</v>
      </c>
      <c r="R44" s="62">
        <v>4</v>
      </c>
      <c r="S44" s="62">
        <v>114</v>
      </c>
      <c r="T44" s="73">
        <f t="shared" si="26"/>
        <v>111</v>
      </c>
      <c r="U44" s="62">
        <v>5</v>
      </c>
      <c r="V44" s="62">
        <v>106</v>
      </c>
      <c r="W44" s="73">
        <f t="shared" si="27"/>
        <v>114</v>
      </c>
      <c r="X44" s="62">
        <v>6</v>
      </c>
      <c r="Y44" s="62">
        <v>108</v>
      </c>
      <c r="Z44" s="73">
        <f t="shared" si="28"/>
        <v>114</v>
      </c>
      <c r="AA44" s="62">
        <v>4</v>
      </c>
      <c r="AB44" s="62">
        <v>110</v>
      </c>
      <c r="AC44" s="73">
        <f t="shared" si="29"/>
        <v>107</v>
      </c>
      <c r="AD44" s="62">
        <v>6</v>
      </c>
      <c r="AE44" s="62">
        <v>101</v>
      </c>
      <c r="AF44" s="73">
        <f t="shared" si="30"/>
        <v>94</v>
      </c>
      <c r="AG44" s="62">
        <v>6</v>
      </c>
      <c r="AH44" s="6">
        <v>88</v>
      </c>
    </row>
    <row r="45" spans="1:34" ht="13.5">
      <c r="A45" s="66" t="s">
        <v>19</v>
      </c>
      <c r="B45" s="73">
        <f t="shared" si="20"/>
        <v>108</v>
      </c>
      <c r="C45" s="74">
        <v>3</v>
      </c>
      <c r="D45" s="74">
        <v>105</v>
      </c>
      <c r="E45" s="73">
        <f t="shared" si="21"/>
        <v>108</v>
      </c>
      <c r="F45" s="74">
        <v>3</v>
      </c>
      <c r="G45" s="74">
        <v>105</v>
      </c>
      <c r="H45" s="73">
        <f t="shared" si="22"/>
        <v>105</v>
      </c>
      <c r="I45" s="74">
        <v>3</v>
      </c>
      <c r="J45" s="74">
        <v>102</v>
      </c>
      <c r="K45" s="73">
        <f t="shared" si="23"/>
        <v>99</v>
      </c>
      <c r="L45" s="74">
        <v>3</v>
      </c>
      <c r="M45" s="74">
        <v>96</v>
      </c>
      <c r="N45" s="73">
        <f t="shared" si="24"/>
        <v>99</v>
      </c>
      <c r="O45" s="79">
        <v>3</v>
      </c>
      <c r="P45" s="74">
        <v>96</v>
      </c>
      <c r="Q45" s="73">
        <f t="shared" si="25"/>
        <v>100</v>
      </c>
      <c r="R45" s="62">
        <v>3</v>
      </c>
      <c r="S45" s="62">
        <v>97</v>
      </c>
      <c r="T45" s="73">
        <f t="shared" si="26"/>
        <v>96</v>
      </c>
      <c r="U45" s="62">
        <v>4</v>
      </c>
      <c r="V45" s="62">
        <v>92</v>
      </c>
      <c r="W45" s="73">
        <f t="shared" si="27"/>
        <v>87</v>
      </c>
      <c r="X45" s="62">
        <v>2</v>
      </c>
      <c r="Y45" s="62">
        <v>85</v>
      </c>
      <c r="Z45" s="73">
        <f t="shared" si="28"/>
        <v>89</v>
      </c>
      <c r="AA45" s="62">
        <v>2</v>
      </c>
      <c r="AB45" s="62">
        <v>87</v>
      </c>
      <c r="AC45" s="73">
        <f t="shared" si="29"/>
        <v>67</v>
      </c>
      <c r="AD45" s="62">
        <v>2</v>
      </c>
      <c r="AE45" s="62">
        <v>65</v>
      </c>
      <c r="AF45" s="73">
        <f t="shared" si="30"/>
        <v>62</v>
      </c>
      <c r="AG45" s="62">
        <v>2</v>
      </c>
      <c r="AH45" s="6">
        <v>60</v>
      </c>
    </row>
    <row r="46" spans="1:34" ht="13.5">
      <c r="A46" s="66" t="s">
        <v>20</v>
      </c>
      <c r="B46" s="73">
        <f t="shared" si="20"/>
        <v>41</v>
      </c>
      <c r="C46" s="74">
        <v>1</v>
      </c>
      <c r="D46" s="74">
        <v>40</v>
      </c>
      <c r="E46" s="73">
        <f t="shared" si="21"/>
        <v>38</v>
      </c>
      <c r="F46" s="74"/>
      <c r="G46" s="74">
        <v>38</v>
      </c>
      <c r="H46" s="73">
        <f t="shared" si="22"/>
        <v>39</v>
      </c>
      <c r="I46" s="74">
        <v>1</v>
      </c>
      <c r="J46" s="74">
        <v>38</v>
      </c>
      <c r="K46" s="73">
        <f t="shared" si="23"/>
        <v>39</v>
      </c>
      <c r="L46" s="74">
        <v>1</v>
      </c>
      <c r="M46" s="74">
        <v>38</v>
      </c>
      <c r="N46" s="73">
        <f t="shared" si="24"/>
        <v>39</v>
      </c>
      <c r="O46" s="79"/>
      <c r="P46" s="74">
        <v>39</v>
      </c>
      <c r="Q46" s="73">
        <f t="shared" si="25"/>
        <v>40</v>
      </c>
      <c r="R46" s="62"/>
      <c r="S46" s="62">
        <v>40</v>
      </c>
      <c r="T46" s="73">
        <f t="shared" si="26"/>
        <v>46</v>
      </c>
      <c r="U46" s="62">
        <v>1</v>
      </c>
      <c r="V46" s="62">
        <v>45</v>
      </c>
      <c r="W46" s="73">
        <f t="shared" si="27"/>
        <v>47</v>
      </c>
      <c r="X46" s="62">
        <v>1</v>
      </c>
      <c r="Y46" s="62">
        <v>46</v>
      </c>
      <c r="Z46" s="73">
        <f t="shared" si="28"/>
        <v>45</v>
      </c>
      <c r="AA46" s="62">
        <v>1</v>
      </c>
      <c r="AB46" s="62">
        <v>44</v>
      </c>
      <c r="AC46" s="73">
        <f t="shared" si="29"/>
        <v>31</v>
      </c>
      <c r="AD46" s="62"/>
      <c r="AE46" s="62">
        <v>31</v>
      </c>
      <c r="AF46" s="73">
        <f t="shared" si="30"/>
        <v>30</v>
      </c>
      <c r="AG46" s="62"/>
      <c r="AH46" s="6">
        <v>30</v>
      </c>
    </row>
    <row r="47" spans="1:34" ht="13.5">
      <c r="A47" s="66" t="s">
        <v>21</v>
      </c>
      <c r="B47" s="73">
        <f t="shared" si="20"/>
        <v>23</v>
      </c>
      <c r="C47" s="74"/>
      <c r="D47" s="74">
        <v>23</v>
      </c>
      <c r="E47" s="73">
        <f t="shared" si="21"/>
        <v>19</v>
      </c>
      <c r="F47" s="74"/>
      <c r="G47" s="74">
        <v>19</v>
      </c>
      <c r="H47" s="73">
        <f t="shared" si="22"/>
        <v>17</v>
      </c>
      <c r="I47" s="74"/>
      <c r="J47" s="74">
        <v>17</v>
      </c>
      <c r="K47" s="73">
        <f t="shared" si="23"/>
        <v>15</v>
      </c>
      <c r="L47" s="74"/>
      <c r="M47" s="74">
        <v>15</v>
      </c>
      <c r="N47" s="73">
        <f t="shared" si="24"/>
        <v>15</v>
      </c>
      <c r="O47" s="75"/>
      <c r="P47" s="76">
        <v>15</v>
      </c>
      <c r="Q47" s="73">
        <f t="shared" si="25"/>
        <v>15</v>
      </c>
      <c r="R47" s="62">
        <v>1</v>
      </c>
      <c r="S47" s="62">
        <v>14</v>
      </c>
      <c r="T47" s="73">
        <f t="shared" si="26"/>
        <v>17</v>
      </c>
      <c r="U47" s="62"/>
      <c r="V47" s="62">
        <v>17</v>
      </c>
      <c r="W47" s="73">
        <f t="shared" si="27"/>
        <v>16</v>
      </c>
      <c r="X47" s="62"/>
      <c r="Y47" s="62">
        <v>16</v>
      </c>
      <c r="Z47" s="73">
        <f t="shared" si="28"/>
        <v>15</v>
      </c>
      <c r="AA47" s="62"/>
      <c r="AB47" s="62">
        <v>15</v>
      </c>
      <c r="AC47" s="73">
        <f t="shared" si="29"/>
        <v>10</v>
      </c>
      <c r="AD47" s="62"/>
      <c r="AE47" s="62">
        <v>10</v>
      </c>
      <c r="AF47" s="73">
        <f t="shared" si="30"/>
        <v>10</v>
      </c>
      <c r="AG47" s="62"/>
      <c r="AH47" s="6">
        <v>10</v>
      </c>
    </row>
    <row r="48" spans="1:34" ht="13.5">
      <c r="A48" s="66" t="s">
        <v>22</v>
      </c>
      <c r="B48" s="73">
        <f t="shared" si="20"/>
        <v>27</v>
      </c>
      <c r="C48" s="74">
        <v>1</v>
      </c>
      <c r="D48" s="74">
        <v>26</v>
      </c>
      <c r="E48" s="73">
        <f t="shared" si="21"/>
        <v>30</v>
      </c>
      <c r="F48" s="74">
        <v>1</v>
      </c>
      <c r="G48" s="74">
        <v>29</v>
      </c>
      <c r="H48" s="73">
        <f t="shared" si="22"/>
        <v>23</v>
      </c>
      <c r="I48" s="74"/>
      <c r="J48" s="74">
        <v>23</v>
      </c>
      <c r="K48" s="73">
        <f t="shared" si="23"/>
        <v>19</v>
      </c>
      <c r="L48" s="74">
        <v>1</v>
      </c>
      <c r="M48" s="74">
        <v>18</v>
      </c>
      <c r="N48" s="73">
        <f t="shared" si="24"/>
        <v>20</v>
      </c>
      <c r="O48" s="79">
        <v>1</v>
      </c>
      <c r="P48" s="74">
        <v>19</v>
      </c>
      <c r="Q48" s="73">
        <f t="shared" si="25"/>
        <v>18</v>
      </c>
      <c r="R48" s="62">
        <v>1</v>
      </c>
      <c r="S48" s="62">
        <v>17</v>
      </c>
      <c r="T48" s="73">
        <f t="shared" si="26"/>
        <v>17</v>
      </c>
      <c r="U48" s="62">
        <v>1</v>
      </c>
      <c r="V48" s="62">
        <v>16</v>
      </c>
      <c r="W48" s="73">
        <f t="shared" si="27"/>
        <v>17</v>
      </c>
      <c r="X48" s="62">
        <v>2</v>
      </c>
      <c r="Y48" s="62">
        <v>15</v>
      </c>
      <c r="Z48" s="73">
        <f t="shared" si="28"/>
        <v>18</v>
      </c>
      <c r="AA48" s="62">
        <v>1</v>
      </c>
      <c r="AB48" s="62">
        <v>17</v>
      </c>
      <c r="AC48" s="73">
        <f t="shared" si="29"/>
        <v>13</v>
      </c>
      <c r="AD48" s="62">
        <v>1</v>
      </c>
      <c r="AE48" s="62">
        <v>12</v>
      </c>
      <c r="AF48" s="73">
        <f t="shared" si="30"/>
        <v>15</v>
      </c>
      <c r="AG48" s="62">
        <v>1</v>
      </c>
      <c r="AH48" s="6">
        <v>14</v>
      </c>
    </row>
    <row r="49" spans="1:34" ht="13.5">
      <c r="A49" s="66" t="s">
        <v>23</v>
      </c>
      <c r="B49" s="73">
        <f t="shared" si="20"/>
        <v>3</v>
      </c>
      <c r="C49" s="74"/>
      <c r="D49" s="74">
        <v>3</v>
      </c>
      <c r="E49" s="73">
        <f t="shared" si="21"/>
        <v>2</v>
      </c>
      <c r="F49" s="74"/>
      <c r="G49" s="74">
        <v>2</v>
      </c>
      <c r="H49" s="73">
        <f t="shared" si="22"/>
        <v>2</v>
      </c>
      <c r="I49" s="74"/>
      <c r="J49" s="74">
        <v>2</v>
      </c>
      <c r="K49" s="73">
        <f t="shared" si="23"/>
        <v>2</v>
      </c>
      <c r="L49" s="74"/>
      <c r="M49" s="74">
        <v>2</v>
      </c>
      <c r="N49" s="73">
        <f t="shared" si="24"/>
        <v>3</v>
      </c>
      <c r="O49" s="79"/>
      <c r="P49" s="74">
        <v>3</v>
      </c>
      <c r="Q49" s="73">
        <f t="shared" si="25"/>
        <v>4</v>
      </c>
      <c r="R49" s="62"/>
      <c r="S49" s="62">
        <v>4</v>
      </c>
      <c r="T49" s="73">
        <f t="shared" si="26"/>
        <v>4</v>
      </c>
      <c r="U49" s="62"/>
      <c r="V49" s="62">
        <v>4</v>
      </c>
      <c r="W49" s="73">
        <f t="shared" si="27"/>
        <v>4</v>
      </c>
      <c r="X49" s="62"/>
      <c r="Y49" s="62">
        <v>4</v>
      </c>
      <c r="Z49" s="73">
        <f t="shared" si="28"/>
        <v>3</v>
      </c>
      <c r="AA49" s="62"/>
      <c r="AB49" s="62">
        <v>3</v>
      </c>
      <c r="AC49" s="73">
        <f t="shared" si="29"/>
        <v>2</v>
      </c>
      <c r="AD49" s="62"/>
      <c r="AE49" s="62">
        <v>2</v>
      </c>
      <c r="AF49" s="73">
        <f t="shared" si="30"/>
        <v>3</v>
      </c>
      <c r="AG49" s="62"/>
      <c r="AH49" s="6">
        <v>3</v>
      </c>
    </row>
    <row r="50" spans="1:34" ht="13.5">
      <c r="A50" s="66" t="s">
        <v>24</v>
      </c>
      <c r="B50" s="73">
        <f t="shared" si="20"/>
        <v>3</v>
      </c>
      <c r="C50" s="74"/>
      <c r="D50" s="74">
        <v>3</v>
      </c>
      <c r="E50" s="73">
        <f t="shared" si="21"/>
        <v>3</v>
      </c>
      <c r="F50" s="74"/>
      <c r="G50" s="74">
        <v>3</v>
      </c>
      <c r="H50" s="73">
        <f t="shared" si="22"/>
        <v>2</v>
      </c>
      <c r="I50" s="74"/>
      <c r="J50" s="74">
        <v>2</v>
      </c>
      <c r="K50" s="73">
        <f t="shared" si="23"/>
        <v>2</v>
      </c>
      <c r="L50" s="74"/>
      <c r="M50" s="74">
        <v>2</v>
      </c>
      <c r="N50" s="73">
        <f t="shared" si="24"/>
        <v>1</v>
      </c>
      <c r="O50" s="79"/>
      <c r="P50" s="74">
        <v>1</v>
      </c>
      <c r="Q50" s="73">
        <f t="shared" si="25"/>
        <v>1</v>
      </c>
      <c r="R50" s="62"/>
      <c r="S50" s="62">
        <v>1</v>
      </c>
      <c r="T50" s="73">
        <f t="shared" si="26"/>
        <v>1</v>
      </c>
      <c r="U50" s="62"/>
      <c r="V50" s="62">
        <v>1</v>
      </c>
      <c r="W50" s="73">
        <f t="shared" si="27"/>
        <v>2</v>
      </c>
      <c r="X50" s="62"/>
      <c r="Y50" s="62">
        <v>2</v>
      </c>
      <c r="Z50" s="73">
        <f t="shared" si="28"/>
        <v>3</v>
      </c>
      <c r="AA50" s="62"/>
      <c r="AB50" s="62">
        <v>3</v>
      </c>
      <c r="AC50" s="73">
        <f t="shared" si="29"/>
        <v>1</v>
      </c>
      <c r="AD50" s="62"/>
      <c r="AE50" s="62">
        <v>1</v>
      </c>
      <c r="AF50" s="73">
        <f t="shared" si="30"/>
        <v>1</v>
      </c>
      <c r="AG50" s="62"/>
      <c r="AH50" s="6">
        <v>1</v>
      </c>
    </row>
    <row r="51" spans="1:34" ht="13.5">
      <c r="A51" s="66" t="s">
        <v>25</v>
      </c>
      <c r="B51" s="73">
        <f t="shared" si="20"/>
        <v>0</v>
      </c>
      <c r="C51" s="74"/>
      <c r="D51" s="74"/>
      <c r="E51" s="73">
        <f t="shared" si="21"/>
        <v>1</v>
      </c>
      <c r="F51" s="74"/>
      <c r="G51" s="74">
        <v>1</v>
      </c>
      <c r="H51" s="73">
        <f t="shared" si="22"/>
        <v>1</v>
      </c>
      <c r="I51" s="74"/>
      <c r="J51" s="74">
        <v>1</v>
      </c>
      <c r="K51" s="73">
        <f t="shared" si="23"/>
        <v>1</v>
      </c>
      <c r="L51" s="74"/>
      <c r="M51" s="74">
        <v>1</v>
      </c>
      <c r="N51" s="73">
        <f t="shared" si="24"/>
        <v>1</v>
      </c>
      <c r="O51" s="79"/>
      <c r="P51" s="74">
        <v>1</v>
      </c>
      <c r="Q51" s="73">
        <f t="shared" si="25"/>
        <v>1</v>
      </c>
      <c r="R51" s="62"/>
      <c r="S51" s="62">
        <v>1</v>
      </c>
      <c r="T51" s="73">
        <f t="shared" si="26"/>
        <v>0</v>
      </c>
      <c r="U51" s="62"/>
      <c r="V51" s="62"/>
      <c r="W51" s="73">
        <f t="shared" si="27"/>
        <v>0</v>
      </c>
      <c r="X51" s="62"/>
      <c r="Y51" s="62"/>
      <c r="Z51" s="73">
        <f t="shared" si="28"/>
        <v>0</v>
      </c>
      <c r="AA51" s="62"/>
      <c r="AB51" s="62"/>
      <c r="AC51" s="73">
        <f t="shared" si="29"/>
        <v>1</v>
      </c>
      <c r="AD51" s="62"/>
      <c r="AE51" s="62">
        <v>1</v>
      </c>
      <c r="AF51" s="73">
        <f t="shared" si="30"/>
        <v>0</v>
      </c>
      <c r="AG51" s="62"/>
      <c r="AH51" s="6"/>
    </row>
    <row r="52" spans="1:34" ht="13.5">
      <c r="A52" s="66" t="s">
        <v>27</v>
      </c>
      <c r="B52" s="73">
        <f>C52+D52</f>
        <v>7</v>
      </c>
      <c r="C52" s="77"/>
      <c r="D52" s="77">
        <v>7</v>
      </c>
      <c r="E52" s="73">
        <f>F52+G52</f>
        <v>3</v>
      </c>
      <c r="F52" s="77"/>
      <c r="G52" s="77">
        <v>3</v>
      </c>
      <c r="H52" s="73">
        <f t="shared" si="22"/>
        <v>1</v>
      </c>
      <c r="I52" s="77"/>
      <c r="J52" s="77">
        <v>1</v>
      </c>
      <c r="K52" s="73">
        <f t="shared" si="23"/>
        <v>1</v>
      </c>
      <c r="L52" s="77"/>
      <c r="M52" s="77">
        <v>1</v>
      </c>
      <c r="N52" s="73">
        <f t="shared" si="24"/>
        <v>3</v>
      </c>
      <c r="O52" s="79"/>
      <c r="P52" s="74">
        <v>3</v>
      </c>
      <c r="Q52" s="73">
        <f t="shared" si="25"/>
        <v>1</v>
      </c>
      <c r="R52" s="61"/>
      <c r="S52" s="62">
        <v>1</v>
      </c>
      <c r="T52" s="73">
        <f t="shared" si="26"/>
        <v>1</v>
      </c>
      <c r="U52" s="61"/>
      <c r="V52" s="62">
        <v>1</v>
      </c>
      <c r="W52" s="73">
        <f t="shared" si="27"/>
        <v>3</v>
      </c>
      <c r="X52" s="61"/>
      <c r="Y52" s="62">
        <v>3</v>
      </c>
      <c r="Z52" s="73">
        <f t="shared" si="28"/>
        <v>5</v>
      </c>
      <c r="AA52" s="61"/>
      <c r="AB52" s="62">
        <v>5</v>
      </c>
      <c r="AC52" s="73">
        <f t="shared" si="29"/>
        <v>3</v>
      </c>
      <c r="AD52" s="61"/>
      <c r="AE52" s="62">
        <v>3</v>
      </c>
      <c r="AF52" s="73">
        <f t="shared" si="30"/>
        <v>4</v>
      </c>
      <c r="AG52" s="61"/>
      <c r="AH52" s="6">
        <v>4</v>
      </c>
    </row>
    <row r="53" spans="1:34" ht="13.5">
      <c r="A53" s="66" t="s">
        <v>26</v>
      </c>
      <c r="B53" s="73">
        <f t="shared" ref="B53:B54" si="31">C53+D53</f>
        <v>5</v>
      </c>
      <c r="C53" s="74"/>
      <c r="D53" s="74">
        <v>5</v>
      </c>
      <c r="E53" s="73">
        <f t="shared" ref="E53:E54" si="32">F53+G53</f>
        <v>7</v>
      </c>
      <c r="F53" s="74"/>
      <c r="G53" s="74">
        <v>7</v>
      </c>
      <c r="H53" s="73">
        <f t="shared" si="22"/>
        <v>7</v>
      </c>
      <c r="I53" s="74"/>
      <c r="J53" s="74">
        <v>7</v>
      </c>
      <c r="K53" s="73">
        <f t="shared" si="23"/>
        <v>7</v>
      </c>
      <c r="L53" s="74"/>
      <c r="M53" s="74">
        <v>7</v>
      </c>
      <c r="N53" s="73">
        <f t="shared" si="24"/>
        <v>10</v>
      </c>
      <c r="O53" s="79"/>
      <c r="P53" s="74">
        <v>10</v>
      </c>
      <c r="Q53" s="73">
        <f t="shared" si="25"/>
        <v>14</v>
      </c>
      <c r="R53" s="62"/>
      <c r="S53" s="62">
        <v>14</v>
      </c>
      <c r="T53" s="73">
        <f t="shared" si="26"/>
        <v>12</v>
      </c>
      <c r="U53" s="62"/>
      <c r="V53" s="62">
        <v>12</v>
      </c>
      <c r="W53" s="73">
        <f t="shared" si="27"/>
        <v>10</v>
      </c>
      <c r="X53" s="62"/>
      <c r="Y53" s="62">
        <v>10</v>
      </c>
      <c r="Z53" s="73">
        <f t="shared" si="28"/>
        <v>7</v>
      </c>
      <c r="AA53" s="62"/>
      <c r="AB53" s="62">
        <v>7</v>
      </c>
      <c r="AC53" s="73">
        <f t="shared" si="29"/>
        <v>7</v>
      </c>
      <c r="AD53" s="62">
        <v>1</v>
      </c>
      <c r="AE53" s="62">
        <v>6</v>
      </c>
      <c r="AF53" s="73">
        <f t="shared" si="30"/>
        <v>8</v>
      </c>
      <c r="AG53" s="62">
        <v>1</v>
      </c>
      <c r="AH53" s="6">
        <v>7</v>
      </c>
    </row>
    <row r="54" spans="1:34" ht="13.5">
      <c r="A54" s="67" t="s">
        <v>28</v>
      </c>
      <c r="B54" s="73">
        <f t="shared" si="31"/>
        <v>43</v>
      </c>
      <c r="C54" s="78">
        <v>1</v>
      </c>
      <c r="D54" s="78">
        <v>42</v>
      </c>
      <c r="E54" s="73">
        <f t="shared" si="32"/>
        <v>44</v>
      </c>
      <c r="F54" s="78">
        <v>1</v>
      </c>
      <c r="G54" s="78">
        <v>43</v>
      </c>
      <c r="H54" s="73">
        <f t="shared" si="22"/>
        <v>35</v>
      </c>
      <c r="I54" s="78"/>
      <c r="J54" s="78">
        <v>35</v>
      </c>
      <c r="K54" s="73">
        <f t="shared" si="23"/>
        <v>33</v>
      </c>
      <c r="L54" s="78"/>
      <c r="M54" s="78">
        <v>33</v>
      </c>
      <c r="N54" s="73">
        <f t="shared" si="24"/>
        <v>32</v>
      </c>
      <c r="O54" s="80"/>
      <c r="P54" s="74">
        <v>32</v>
      </c>
      <c r="Q54" s="73">
        <f t="shared" si="25"/>
        <v>35</v>
      </c>
      <c r="R54" s="64"/>
      <c r="S54" s="64">
        <v>35</v>
      </c>
      <c r="T54" s="73">
        <f t="shared" si="26"/>
        <v>38</v>
      </c>
      <c r="U54" s="64"/>
      <c r="V54" s="64">
        <v>38</v>
      </c>
      <c r="W54" s="73">
        <f t="shared" si="27"/>
        <v>35</v>
      </c>
      <c r="X54" s="64"/>
      <c r="Y54" s="64">
        <v>35</v>
      </c>
      <c r="Z54" s="73">
        <f t="shared" si="28"/>
        <v>33</v>
      </c>
      <c r="AA54" s="64"/>
      <c r="AB54" s="64">
        <v>33</v>
      </c>
      <c r="AC54" s="73">
        <f t="shared" si="29"/>
        <v>32</v>
      </c>
      <c r="AD54" s="64"/>
      <c r="AE54" s="64">
        <v>32</v>
      </c>
      <c r="AF54" s="73">
        <f t="shared" si="30"/>
        <v>26</v>
      </c>
      <c r="AG54" s="64"/>
      <c r="AH54" s="7">
        <v>26</v>
      </c>
    </row>
    <row r="55" spans="1:34" ht="13.5">
      <c r="A55" s="68" t="s">
        <v>33</v>
      </c>
      <c r="B55" s="69">
        <f t="shared" ref="B55:I55" si="33">SUM(B35:B54)</f>
        <v>2764</v>
      </c>
      <c r="C55" s="69">
        <f t="shared" si="33"/>
        <v>102</v>
      </c>
      <c r="D55" s="69">
        <f t="shared" si="33"/>
        <v>2662</v>
      </c>
      <c r="E55" s="69">
        <f t="shared" si="33"/>
        <v>2668</v>
      </c>
      <c r="F55" s="69">
        <f t="shared" si="33"/>
        <v>91</v>
      </c>
      <c r="G55" s="69">
        <f t="shared" si="33"/>
        <v>2577</v>
      </c>
      <c r="H55" s="69">
        <f t="shared" si="33"/>
        <v>2548</v>
      </c>
      <c r="I55" s="69">
        <f t="shared" si="33"/>
        <v>88</v>
      </c>
      <c r="J55" s="69">
        <f>SUM(J35:J54)</f>
        <v>2460</v>
      </c>
      <c r="K55" s="69">
        <f t="shared" ref="K55:L55" si="34">SUM(K35:K54)</f>
        <v>2223</v>
      </c>
      <c r="L55" s="69">
        <f t="shared" si="34"/>
        <v>75</v>
      </c>
      <c r="M55" s="69">
        <f>SUM(M35:M54)</f>
        <v>2148</v>
      </c>
      <c r="N55" s="69">
        <f t="shared" ref="N55:O55" si="35">SUM(N35:N54)</f>
        <v>2052</v>
      </c>
      <c r="O55" s="69">
        <f t="shared" si="35"/>
        <v>70</v>
      </c>
      <c r="P55" s="69">
        <f>SUM(P35:P54)</f>
        <v>1982</v>
      </c>
      <c r="Q55" s="69">
        <f t="shared" ref="Q55:R55" si="36">SUM(Q35:Q54)</f>
        <v>1915</v>
      </c>
      <c r="R55" s="69">
        <f t="shared" si="36"/>
        <v>53</v>
      </c>
      <c r="S55" s="69">
        <f>SUM(S35:S54)</f>
        <v>1862</v>
      </c>
      <c r="T55" s="69">
        <f t="shared" ref="T55:U55" si="37">SUM(T35:T54)</f>
        <v>1871</v>
      </c>
      <c r="U55" s="69">
        <f t="shared" si="37"/>
        <v>59</v>
      </c>
      <c r="V55" s="69">
        <f>SUM(V35:V54)</f>
        <v>1812</v>
      </c>
      <c r="W55" s="69">
        <f t="shared" ref="W55:X55" si="38">SUM(W35:W54)</f>
        <v>1810</v>
      </c>
      <c r="X55" s="69">
        <f t="shared" si="38"/>
        <v>69</v>
      </c>
      <c r="Y55" s="69">
        <f>SUM(Y35:Y54)</f>
        <v>1741</v>
      </c>
      <c r="Z55" s="69">
        <f t="shared" ref="Z55:AA55" si="39">SUM(Z35:Z54)</f>
        <v>1834</v>
      </c>
      <c r="AA55" s="69">
        <f t="shared" si="39"/>
        <v>72</v>
      </c>
      <c r="AB55" s="69">
        <f>SUM(AB35:AB54)</f>
        <v>1762</v>
      </c>
      <c r="AC55" s="69">
        <f t="shared" ref="AC55:AD55" si="40">SUM(AC35:AC54)</f>
        <v>1705</v>
      </c>
      <c r="AD55" s="69">
        <f t="shared" si="40"/>
        <v>72</v>
      </c>
      <c r="AE55" s="69">
        <f>SUM(AE35:AE54)</f>
        <v>1633</v>
      </c>
      <c r="AF55" s="69">
        <f t="shared" ref="AF55:AG55" si="41">SUM(AF35:AF54)</f>
        <v>1610</v>
      </c>
      <c r="AG55" s="69">
        <f t="shared" si="41"/>
        <v>69</v>
      </c>
      <c r="AH55" s="69">
        <f>SUM(AH35:AH54)</f>
        <v>1541</v>
      </c>
    </row>
    <row r="56" spans="1:34" ht="15">
      <c r="A56" s="98" t="s">
        <v>49</v>
      </c>
      <c r="B56" s="99"/>
      <c r="C56" s="99"/>
      <c r="D56" s="99"/>
      <c r="E56" s="99"/>
      <c r="F56" s="99"/>
      <c r="G56" s="99"/>
      <c r="H56" s="99"/>
      <c r="I56" s="41"/>
      <c r="J56" s="41"/>
      <c r="K56" s="41"/>
      <c r="L56" s="41"/>
      <c r="M56" s="41"/>
      <c r="N56" s="41"/>
      <c r="O56" s="41"/>
      <c r="P56" s="41"/>
      <c r="Q56" s="41"/>
      <c r="R56" s="41"/>
      <c r="S56" s="41"/>
    </row>
  </sheetData>
  <mergeCells count="46">
    <mergeCell ref="A56:H56"/>
    <mergeCell ref="N31:P31"/>
    <mergeCell ref="Q31:S31"/>
    <mergeCell ref="C32:D32"/>
    <mergeCell ref="F32:G32"/>
    <mergeCell ref="I32:J32"/>
    <mergeCell ref="L32:M32"/>
    <mergeCell ref="O32:P32"/>
    <mergeCell ref="R32:S32"/>
    <mergeCell ref="A29:H29"/>
    <mergeCell ref="B31:D31"/>
    <mergeCell ref="E31:G31"/>
    <mergeCell ref="H31:J31"/>
    <mergeCell ref="K31:M31"/>
    <mergeCell ref="B4:D4"/>
    <mergeCell ref="E4:G4"/>
    <mergeCell ref="H4:J4"/>
    <mergeCell ref="K4:M4"/>
    <mergeCell ref="N4:P4"/>
    <mergeCell ref="C5:D5"/>
    <mergeCell ref="F5:G5"/>
    <mergeCell ref="I5:J5"/>
    <mergeCell ref="L5:M5"/>
    <mergeCell ref="O5:P5"/>
    <mergeCell ref="Z4:AB4"/>
    <mergeCell ref="AA5:AB5"/>
    <mergeCell ref="Z31:AB31"/>
    <mergeCell ref="AA32:AB32"/>
    <mergeCell ref="Q4:S4"/>
    <mergeCell ref="R5:S5"/>
    <mergeCell ref="W4:Y4"/>
    <mergeCell ref="X5:Y5"/>
    <mergeCell ref="W31:Y31"/>
    <mergeCell ref="X32:Y32"/>
    <mergeCell ref="T4:V4"/>
    <mergeCell ref="U5:V5"/>
    <mergeCell ref="T31:V31"/>
    <mergeCell ref="U32:V32"/>
    <mergeCell ref="AF4:AH4"/>
    <mergeCell ref="AG5:AH5"/>
    <mergeCell ref="AF31:AH31"/>
    <mergeCell ref="AG32:AH32"/>
    <mergeCell ref="AC4:AE4"/>
    <mergeCell ref="AD5:AE5"/>
    <mergeCell ref="AC31:AE31"/>
    <mergeCell ref="AD32:AE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heetViews>
  <sheetFormatPr baseColWidth="10" defaultColWidth="11.28515625" defaultRowHeight="11.25"/>
  <cols>
    <col min="1" max="1" width="12.7109375" style="35" customWidth="1"/>
    <col min="2" max="2" width="7.42578125" style="34" bestFit="1" customWidth="1"/>
    <col min="3" max="3" width="10.7109375" style="34" bestFit="1" customWidth="1"/>
    <col min="4" max="4" width="6.85546875" style="34" bestFit="1" customWidth="1"/>
    <col min="5" max="5" width="7.42578125" style="34" bestFit="1" customWidth="1"/>
    <col min="6" max="6" width="10.7109375" style="34" bestFit="1" customWidth="1"/>
    <col min="7" max="7" width="6.85546875" style="34" bestFit="1" customWidth="1"/>
    <col min="8" max="8" width="7.42578125" style="34" bestFit="1" customWidth="1"/>
    <col min="9" max="9" width="10.7109375" style="34" bestFit="1" customWidth="1"/>
    <col min="10" max="10" width="6.85546875" style="34" bestFit="1" customWidth="1"/>
    <col min="11" max="11" width="8.7109375" style="34" customWidth="1"/>
    <col min="12" max="13" width="10.5703125" style="34" bestFit="1" customWidth="1"/>
    <col min="14" max="16384" width="11.28515625" style="35"/>
  </cols>
  <sheetData>
    <row r="1" spans="1:13" s="36" customFormat="1" ht="18.75">
      <c r="A1" s="97" t="s">
        <v>39</v>
      </c>
      <c r="B1" s="31"/>
      <c r="C1" s="31"/>
      <c r="D1" s="31"/>
      <c r="E1" s="31"/>
      <c r="F1" s="31"/>
      <c r="G1" s="31"/>
      <c r="H1" s="31"/>
      <c r="I1" s="31"/>
      <c r="J1" s="31"/>
      <c r="K1" s="31"/>
      <c r="L1" s="31"/>
      <c r="M1" s="31"/>
    </row>
    <row r="2" spans="1:13" ht="8.25" customHeight="1">
      <c r="A2" s="113"/>
      <c r="B2" s="113"/>
      <c r="C2" s="113"/>
      <c r="D2" s="113"/>
      <c r="E2" s="113"/>
      <c r="F2" s="113"/>
      <c r="G2" s="113"/>
      <c r="H2" s="113"/>
      <c r="I2" s="113"/>
      <c r="J2" s="113"/>
      <c r="K2" s="113"/>
      <c r="L2" s="113"/>
      <c r="M2" s="113"/>
    </row>
    <row r="3" spans="1:13" s="32" customFormat="1" ht="15">
      <c r="A3" s="37"/>
      <c r="B3" s="101">
        <v>1990</v>
      </c>
      <c r="C3" s="102"/>
      <c r="D3" s="103"/>
      <c r="E3" s="101">
        <v>2000</v>
      </c>
      <c r="F3" s="102"/>
      <c r="G3" s="103"/>
      <c r="H3" s="101">
        <v>2010</v>
      </c>
      <c r="I3" s="102"/>
      <c r="J3" s="103"/>
      <c r="K3" s="101" t="s">
        <v>44</v>
      </c>
      <c r="L3" s="102"/>
      <c r="M3" s="103"/>
    </row>
    <row r="4" spans="1:13" s="32" customFormat="1" ht="13.5">
      <c r="A4" s="81"/>
      <c r="B4" s="82"/>
      <c r="C4" s="101" t="s">
        <v>30</v>
      </c>
      <c r="D4" s="103"/>
      <c r="E4" s="82"/>
      <c r="F4" s="101" t="s">
        <v>30</v>
      </c>
      <c r="G4" s="103"/>
      <c r="H4" s="82"/>
      <c r="I4" s="101" t="s">
        <v>30</v>
      </c>
      <c r="J4" s="103"/>
      <c r="K4" s="82"/>
      <c r="L4" s="101" t="s">
        <v>30</v>
      </c>
      <c r="M4" s="103"/>
    </row>
    <row r="5" spans="1:13" s="32" customFormat="1" ht="13.5">
      <c r="A5" s="56" t="s">
        <v>1</v>
      </c>
      <c r="B5" s="57" t="s">
        <v>0</v>
      </c>
      <c r="C5" s="83"/>
      <c r="D5" s="84"/>
      <c r="E5" s="57" t="s">
        <v>0</v>
      </c>
      <c r="F5" s="83"/>
      <c r="G5" s="84"/>
      <c r="H5" s="57" t="s">
        <v>0</v>
      </c>
      <c r="I5" s="83"/>
      <c r="J5" s="84"/>
      <c r="K5" s="57" t="s">
        <v>0</v>
      </c>
      <c r="L5" s="83"/>
      <c r="M5" s="84"/>
    </row>
    <row r="6" spans="1:13" s="32" customFormat="1" ht="13.5">
      <c r="A6" s="85"/>
      <c r="B6" s="86"/>
      <c r="C6" s="57" t="s">
        <v>31</v>
      </c>
      <c r="D6" s="57" t="s">
        <v>32</v>
      </c>
      <c r="E6" s="86"/>
      <c r="F6" s="57" t="s">
        <v>31</v>
      </c>
      <c r="G6" s="57" t="s">
        <v>32</v>
      </c>
      <c r="H6" s="86"/>
      <c r="I6" s="57" t="s">
        <v>31</v>
      </c>
      <c r="J6" s="57" t="s">
        <v>32</v>
      </c>
      <c r="K6" s="86"/>
      <c r="L6" s="57" t="s">
        <v>31</v>
      </c>
      <c r="M6" s="57" t="s">
        <v>32</v>
      </c>
    </row>
    <row r="7" spans="1:13" s="33" customFormat="1" ht="13.5">
      <c r="A7" s="91" t="s">
        <v>2</v>
      </c>
      <c r="B7" s="87">
        <f>C7+D7</f>
        <v>1236</v>
      </c>
      <c r="C7" s="88">
        <v>1201</v>
      </c>
      <c r="D7" s="59">
        <v>35</v>
      </c>
      <c r="E7" s="89">
        <f>F7+G7</f>
        <v>461</v>
      </c>
      <c r="F7" s="88">
        <v>447</v>
      </c>
      <c r="G7" s="59">
        <v>14</v>
      </c>
      <c r="H7" s="89">
        <f>I7+J7</f>
        <v>216</v>
      </c>
      <c r="I7" s="88">
        <v>211</v>
      </c>
      <c r="J7" s="59">
        <v>5</v>
      </c>
      <c r="K7" s="89">
        <f>L7+M7</f>
        <v>236</v>
      </c>
      <c r="L7" s="88">
        <v>221</v>
      </c>
      <c r="M7" s="59">
        <v>15</v>
      </c>
    </row>
    <row r="8" spans="1:13" s="33" customFormat="1" ht="13.5">
      <c r="A8" s="92" t="s">
        <v>3</v>
      </c>
      <c r="B8" s="90">
        <f t="shared" ref="B8:B14" si="0">C8+D8</f>
        <v>5664</v>
      </c>
      <c r="C8" s="51">
        <v>5496</v>
      </c>
      <c r="D8" s="62">
        <v>168</v>
      </c>
      <c r="E8" s="90">
        <f t="shared" ref="E8:E14" si="1">F8+G8</f>
        <v>2716</v>
      </c>
      <c r="F8" s="51">
        <v>2590</v>
      </c>
      <c r="G8" s="62">
        <v>126</v>
      </c>
      <c r="H8" s="90">
        <f t="shared" ref="H8:H14" si="2">I8+J8</f>
        <v>1618</v>
      </c>
      <c r="I8" s="51">
        <v>1569</v>
      </c>
      <c r="J8" s="62">
        <v>49</v>
      </c>
      <c r="K8" s="90">
        <f t="shared" ref="K8:K14" si="3">L8+M8</f>
        <v>1772</v>
      </c>
      <c r="L8" s="51">
        <v>1722</v>
      </c>
      <c r="M8" s="62">
        <v>50</v>
      </c>
    </row>
    <row r="9" spans="1:13" s="33" customFormat="1" ht="13.5">
      <c r="A9" s="92" t="s">
        <v>4</v>
      </c>
      <c r="B9" s="90">
        <f t="shared" si="0"/>
        <v>4457</v>
      </c>
      <c r="C9" s="51">
        <v>4205</v>
      </c>
      <c r="D9" s="62">
        <v>252</v>
      </c>
      <c r="E9" s="90">
        <f t="shared" si="1"/>
        <v>3459</v>
      </c>
      <c r="F9" s="51">
        <v>3248</v>
      </c>
      <c r="G9" s="62">
        <v>211</v>
      </c>
      <c r="H9" s="90">
        <f t="shared" si="2"/>
        <v>1972</v>
      </c>
      <c r="I9" s="51">
        <v>1873</v>
      </c>
      <c r="J9" s="62">
        <v>99</v>
      </c>
      <c r="K9" s="90">
        <f t="shared" si="3"/>
        <v>1728</v>
      </c>
      <c r="L9" s="51">
        <v>1656</v>
      </c>
      <c r="M9" s="62">
        <v>72</v>
      </c>
    </row>
    <row r="10" spans="1:13" s="33" customFormat="1" ht="13.5">
      <c r="A10" s="92" t="s">
        <v>5</v>
      </c>
      <c r="B10" s="90">
        <f t="shared" si="0"/>
        <v>4624</v>
      </c>
      <c r="C10" s="51">
        <v>4224</v>
      </c>
      <c r="D10" s="62">
        <v>400</v>
      </c>
      <c r="E10" s="90">
        <f t="shared" si="1"/>
        <v>3378</v>
      </c>
      <c r="F10" s="51">
        <v>3033</v>
      </c>
      <c r="G10" s="62">
        <v>345</v>
      </c>
      <c r="H10" s="90">
        <f t="shared" si="2"/>
        <v>2640</v>
      </c>
      <c r="I10" s="51">
        <v>2431</v>
      </c>
      <c r="J10" s="62">
        <v>209</v>
      </c>
      <c r="K10" s="90">
        <f t="shared" si="3"/>
        <v>1947</v>
      </c>
      <c r="L10" s="51">
        <v>1819</v>
      </c>
      <c r="M10" s="62">
        <v>128</v>
      </c>
    </row>
    <row r="11" spans="1:13" s="33" customFormat="1" ht="13.5">
      <c r="A11" s="92" t="s">
        <v>6</v>
      </c>
      <c r="B11" s="90">
        <f t="shared" si="0"/>
        <v>3693</v>
      </c>
      <c r="C11" s="51">
        <v>2948</v>
      </c>
      <c r="D11" s="62">
        <v>745</v>
      </c>
      <c r="E11" s="90">
        <f t="shared" si="1"/>
        <v>3910</v>
      </c>
      <c r="F11" s="51">
        <v>3273</v>
      </c>
      <c r="G11" s="62">
        <v>637</v>
      </c>
      <c r="H11" s="90">
        <f t="shared" si="2"/>
        <v>2560</v>
      </c>
      <c r="I11" s="51">
        <v>2242</v>
      </c>
      <c r="J11" s="62">
        <v>318</v>
      </c>
      <c r="K11" s="90">
        <f t="shared" si="3"/>
        <v>2253</v>
      </c>
      <c r="L11" s="51">
        <v>2067</v>
      </c>
      <c r="M11" s="62">
        <v>186</v>
      </c>
    </row>
    <row r="12" spans="1:13" s="33" customFormat="1" ht="13.5">
      <c r="A12" s="92" t="s">
        <v>7</v>
      </c>
      <c r="B12" s="90">
        <f t="shared" si="0"/>
        <v>2693</v>
      </c>
      <c r="C12" s="51">
        <v>1565</v>
      </c>
      <c r="D12" s="62">
        <v>1128</v>
      </c>
      <c r="E12" s="90">
        <f t="shared" si="1"/>
        <v>2142</v>
      </c>
      <c r="F12" s="51">
        <v>1388</v>
      </c>
      <c r="G12" s="62">
        <v>754</v>
      </c>
      <c r="H12" s="90">
        <f t="shared" si="2"/>
        <v>2042</v>
      </c>
      <c r="I12" s="51">
        <v>1540</v>
      </c>
      <c r="J12" s="62">
        <v>502</v>
      </c>
      <c r="K12" s="90">
        <f t="shared" si="3"/>
        <v>1311</v>
      </c>
      <c r="L12" s="51">
        <v>1131</v>
      </c>
      <c r="M12" s="62">
        <v>180</v>
      </c>
    </row>
    <row r="13" spans="1:13" s="33" customFormat="1" ht="13.5">
      <c r="A13" s="92" t="s">
        <v>8</v>
      </c>
      <c r="B13" s="90">
        <f t="shared" si="0"/>
        <v>1158</v>
      </c>
      <c r="C13" s="51">
        <v>451</v>
      </c>
      <c r="D13" s="62">
        <v>707</v>
      </c>
      <c r="E13" s="90">
        <f t="shared" si="1"/>
        <v>835</v>
      </c>
      <c r="F13" s="51">
        <v>256</v>
      </c>
      <c r="G13" s="62">
        <v>579</v>
      </c>
      <c r="H13" s="90">
        <f t="shared" si="2"/>
        <v>646</v>
      </c>
      <c r="I13" s="51">
        <v>413</v>
      </c>
      <c r="J13" s="62">
        <v>233</v>
      </c>
      <c r="K13" s="90">
        <f t="shared" si="3"/>
        <v>493</v>
      </c>
      <c r="L13" s="51">
        <v>336</v>
      </c>
      <c r="M13" s="62">
        <v>157</v>
      </c>
    </row>
    <row r="14" spans="1:13" s="33" customFormat="1" ht="13.5">
      <c r="A14" s="93" t="s">
        <v>9</v>
      </c>
      <c r="B14" s="90">
        <f t="shared" si="0"/>
        <v>3993</v>
      </c>
      <c r="C14" s="51">
        <v>385</v>
      </c>
      <c r="D14" s="62">
        <v>3608</v>
      </c>
      <c r="E14" s="90">
        <f t="shared" si="1"/>
        <v>3174</v>
      </c>
      <c r="F14" s="51">
        <v>29</v>
      </c>
      <c r="G14" s="62">
        <v>3145</v>
      </c>
      <c r="H14" s="90">
        <f t="shared" si="2"/>
        <v>1299</v>
      </c>
      <c r="I14" s="51">
        <v>46</v>
      </c>
      <c r="J14" s="62">
        <v>1253</v>
      </c>
      <c r="K14" s="90">
        <f t="shared" si="3"/>
        <v>1314</v>
      </c>
      <c r="L14" s="51">
        <v>492</v>
      </c>
      <c r="M14" s="62">
        <v>822</v>
      </c>
    </row>
    <row r="15" spans="1:13" s="33" customFormat="1" ht="15" customHeight="1">
      <c r="A15" s="68" t="s">
        <v>33</v>
      </c>
      <c r="B15" s="69">
        <f>C15+D15</f>
        <v>27518</v>
      </c>
      <c r="C15" s="69">
        <f t="shared" ref="C15:M15" si="4">SUM(C7:C14)</f>
        <v>20475</v>
      </c>
      <c r="D15" s="69">
        <f t="shared" si="4"/>
        <v>7043</v>
      </c>
      <c r="E15" s="69">
        <f t="shared" si="4"/>
        <v>20075</v>
      </c>
      <c r="F15" s="69">
        <f t="shared" si="4"/>
        <v>14264</v>
      </c>
      <c r="G15" s="69">
        <f t="shared" si="4"/>
        <v>5811</v>
      </c>
      <c r="H15" s="69">
        <f t="shared" si="4"/>
        <v>12993</v>
      </c>
      <c r="I15" s="69">
        <f t="shared" si="4"/>
        <v>10325</v>
      </c>
      <c r="J15" s="69">
        <f t="shared" si="4"/>
        <v>2668</v>
      </c>
      <c r="K15" s="69">
        <f t="shared" si="4"/>
        <v>11054</v>
      </c>
      <c r="L15" s="69">
        <f t="shared" si="4"/>
        <v>9444</v>
      </c>
      <c r="M15" s="69">
        <f t="shared" si="4"/>
        <v>1610</v>
      </c>
    </row>
    <row r="16" spans="1:13" s="29" customFormat="1" ht="15">
      <c r="A16" s="98" t="s">
        <v>49</v>
      </c>
      <c r="B16" s="99"/>
      <c r="C16" s="99"/>
      <c r="D16" s="99"/>
      <c r="E16" s="99"/>
      <c r="F16" s="99"/>
      <c r="G16" s="99"/>
      <c r="H16" s="99"/>
      <c r="I16" s="94"/>
      <c r="J16" s="94"/>
      <c r="K16" s="95"/>
      <c r="L16" s="94"/>
      <c r="M16" s="94"/>
    </row>
    <row r="17" spans="1:13" s="30" customFormat="1" ht="57.75" customHeight="1">
      <c r="A17" s="104" t="s">
        <v>35</v>
      </c>
      <c r="B17" s="105"/>
      <c r="C17" s="105"/>
      <c r="D17" s="105"/>
      <c r="E17" s="105"/>
      <c r="F17" s="105"/>
      <c r="G17" s="105"/>
      <c r="H17" s="105"/>
      <c r="I17" s="105"/>
      <c r="J17" s="105"/>
      <c r="K17" s="105"/>
      <c r="L17" s="105"/>
      <c r="M17" s="105"/>
    </row>
  </sheetData>
  <mergeCells count="11">
    <mergeCell ref="A17:M17"/>
    <mergeCell ref="B3:D3"/>
    <mergeCell ref="E3:G3"/>
    <mergeCell ref="H3:J3"/>
    <mergeCell ref="A16:H16"/>
    <mergeCell ref="K3:M3"/>
    <mergeCell ref="A2:M2"/>
    <mergeCell ref="C4:D4"/>
    <mergeCell ref="F4:G4"/>
    <mergeCell ref="I4:J4"/>
    <mergeCell ref="L4:M4"/>
  </mergeCells>
  <phoneticPr fontId="0" type="noConversion"/>
  <pageMargins left="1.1811023622047245" right="1.181102362204724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workbookViewId="0"/>
  </sheetViews>
  <sheetFormatPr baseColWidth="10" defaultColWidth="11.28515625" defaultRowHeight="12.75"/>
  <cols>
    <col min="1" max="1" width="12.5703125" style="10" bestFit="1" customWidth="1"/>
    <col min="2" max="2" width="7.42578125" style="11" bestFit="1" customWidth="1"/>
    <col min="3" max="3" width="10.7109375" style="11" bestFit="1" customWidth="1"/>
    <col min="4" max="4" width="6.85546875" style="11" bestFit="1" customWidth="1"/>
    <col min="5" max="5" width="7.42578125" style="11" bestFit="1" customWidth="1"/>
    <col min="6" max="6" width="10.7109375" style="11" bestFit="1" customWidth="1"/>
    <col min="7" max="7" width="6.85546875" style="11" bestFit="1" customWidth="1"/>
    <col min="8" max="8" width="8.7109375" style="11" customWidth="1"/>
    <col min="9" max="9" width="10.5703125" style="11" bestFit="1" customWidth="1"/>
    <col min="10" max="10" width="6.85546875" style="11" bestFit="1" customWidth="1"/>
    <col min="11" max="11" width="8.7109375" style="11" customWidth="1"/>
    <col min="12" max="12" width="10.5703125" style="11" bestFit="1" customWidth="1"/>
    <col min="13" max="13" width="6.85546875" style="11" bestFit="1" customWidth="1"/>
    <col min="14" max="14" width="8.7109375" style="10" customWidth="1"/>
    <col min="15" max="15" width="10.42578125" style="10" customWidth="1"/>
    <col min="16" max="16" width="6.7109375" style="10" customWidth="1"/>
    <col min="17" max="19" width="11.42578125" style="10" bestFit="1" customWidth="1"/>
    <col min="20" max="16384" width="11.28515625" style="10"/>
  </cols>
  <sheetData>
    <row r="1" spans="1:34" ht="18.75">
      <c r="A1" s="97" t="s">
        <v>40</v>
      </c>
      <c r="B1" s="38"/>
      <c r="C1" s="38"/>
      <c r="D1" s="38"/>
      <c r="E1" s="38"/>
      <c r="F1" s="38"/>
      <c r="G1" s="38"/>
      <c r="H1" s="38"/>
      <c r="I1" s="38"/>
      <c r="J1" s="38"/>
      <c r="K1" s="38"/>
      <c r="L1" s="38"/>
      <c r="M1" s="38"/>
    </row>
    <row r="2" spans="1:34" ht="8.25" customHeight="1">
      <c r="A2" s="114"/>
      <c r="B2" s="114"/>
      <c r="C2" s="114"/>
      <c r="D2" s="114"/>
      <c r="E2" s="114"/>
      <c r="F2" s="114"/>
      <c r="G2" s="114"/>
      <c r="H2" s="114"/>
      <c r="I2" s="114"/>
      <c r="J2" s="114"/>
      <c r="K2" s="114"/>
      <c r="L2" s="114"/>
      <c r="M2" s="114"/>
    </row>
    <row r="3" spans="1:34" s="15" customFormat="1" ht="15">
      <c r="A3" s="96"/>
      <c r="B3" s="101">
        <v>2009</v>
      </c>
      <c r="C3" s="102"/>
      <c r="D3" s="103"/>
      <c r="E3" s="101">
        <v>2010</v>
      </c>
      <c r="F3" s="102"/>
      <c r="G3" s="103"/>
      <c r="H3" s="101">
        <v>2011</v>
      </c>
      <c r="I3" s="102"/>
      <c r="J3" s="103"/>
      <c r="K3" s="101">
        <v>2012</v>
      </c>
      <c r="L3" s="102"/>
      <c r="M3" s="103"/>
      <c r="N3" s="101">
        <v>2013</v>
      </c>
      <c r="O3" s="102"/>
      <c r="P3" s="103"/>
      <c r="Q3" s="101">
        <v>2014</v>
      </c>
      <c r="R3" s="102"/>
      <c r="S3" s="103"/>
      <c r="T3" s="101">
        <v>2015</v>
      </c>
      <c r="U3" s="102"/>
      <c r="V3" s="103"/>
      <c r="W3" s="101">
        <v>2016</v>
      </c>
      <c r="X3" s="102"/>
      <c r="Y3" s="103"/>
      <c r="Z3" s="101">
        <v>2017</v>
      </c>
      <c r="AA3" s="102"/>
      <c r="AB3" s="103"/>
      <c r="AC3" s="101">
        <v>2018</v>
      </c>
      <c r="AD3" s="102"/>
      <c r="AE3" s="103"/>
      <c r="AF3" s="101" t="s">
        <v>44</v>
      </c>
      <c r="AG3" s="102"/>
      <c r="AH3" s="103"/>
    </row>
    <row r="4" spans="1:34" s="15" customFormat="1" ht="13.5">
      <c r="A4" s="81"/>
      <c r="B4" s="82"/>
      <c r="C4" s="101" t="s">
        <v>30</v>
      </c>
      <c r="D4" s="103"/>
      <c r="E4" s="82"/>
      <c r="F4" s="101" t="s">
        <v>30</v>
      </c>
      <c r="G4" s="103"/>
      <c r="H4" s="82"/>
      <c r="I4" s="101" t="s">
        <v>30</v>
      </c>
      <c r="J4" s="103"/>
      <c r="K4" s="82"/>
      <c r="L4" s="101" t="s">
        <v>30</v>
      </c>
      <c r="M4" s="103"/>
      <c r="N4" s="82"/>
      <c r="O4" s="101" t="s">
        <v>30</v>
      </c>
      <c r="P4" s="103"/>
      <c r="Q4" s="82"/>
      <c r="R4" s="101" t="s">
        <v>30</v>
      </c>
      <c r="S4" s="103"/>
      <c r="T4" s="82"/>
      <c r="U4" s="101" t="s">
        <v>30</v>
      </c>
      <c r="V4" s="103"/>
      <c r="W4" s="82"/>
      <c r="X4" s="101" t="s">
        <v>30</v>
      </c>
      <c r="Y4" s="103"/>
      <c r="Z4" s="82"/>
      <c r="AA4" s="101" t="s">
        <v>30</v>
      </c>
      <c r="AB4" s="103"/>
      <c r="AC4" s="82"/>
      <c r="AD4" s="101" t="s">
        <v>30</v>
      </c>
      <c r="AE4" s="103"/>
      <c r="AF4" s="82"/>
      <c r="AG4" s="101" t="s">
        <v>30</v>
      </c>
      <c r="AH4" s="103"/>
    </row>
    <row r="5" spans="1:34" s="15" customFormat="1" ht="13.5">
      <c r="A5" s="56" t="s">
        <v>1</v>
      </c>
      <c r="B5" s="57" t="s">
        <v>0</v>
      </c>
      <c r="C5" s="83"/>
      <c r="D5" s="84"/>
      <c r="E5" s="57" t="s">
        <v>0</v>
      </c>
      <c r="F5" s="83"/>
      <c r="G5" s="84"/>
      <c r="H5" s="57" t="s">
        <v>0</v>
      </c>
      <c r="I5" s="83"/>
      <c r="J5" s="84"/>
      <c r="K5" s="57" t="s">
        <v>0</v>
      </c>
      <c r="L5" s="83"/>
      <c r="M5" s="84"/>
      <c r="N5" s="57" t="s">
        <v>0</v>
      </c>
      <c r="O5" s="83"/>
      <c r="P5" s="84"/>
      <c r="Q5" s="57" t="s">
        <v>0</v>
      </c>
      <c r="R5" s="83"/>
      <c r="S5" s="84"/>
      <c r="T5" s="57" t="s">
        <v>0</v>
      </c>
      <c r="U5" s="83"/>
      <c r="V5" s="84"/>
      <c r="W5" s="57" t="s">
        <v>0</v>
      </c>
      <c r="X5" s="83"/>
      <c r="Y5" s="84"/>
      <c r="Z5" s="57" t="s">
        <v>0</v>
      </c>
      <c r="AA5" s="83"/>
      <c r="AB5" s="84"/>
      <c r="AC5" s="57" t="s">
        <v>0</v>
      </c>
      <c r="AD5" s="83"/>
      <c r="AE5" s="84"/>
      <c r="AF5" s="57" t="s">
        <v>0</v>
      </c>
      <c r="AG5" s="83"/>
      <c r="AH5" s="84"/>
    </row>
    <row r="6" spans="1:34" s="15" customFormat="1" ht="13.5">
      <c r="A6" s="85"/>
      <c r="B6" s="86"/>
      <c r="C6" s="57" t="s">
        <v>31</v>
      </c>
      <c r="D6" s="57" t="s">
        <v>32</v>
      </c>
      <c r="E6" s="86"/>
      <c r="F6" s="57" t="s">
        <v>31</v>
      </c>
      <c r="G6" s="57" t="s">
        <v>32</v>
      </c>
      <c r="H6" s="86"/>
      <c r="I6" s="57" t="s">
        <v>31</v>
      </c>
      <c r="J6" s="57" t="s">
        <v>32</v>
      </c>
      <c r="K6" s="86"/>
      <c r="L6" s="57" t="s">
        <v>31</v>
      </c>
      <c r="M6" s="57" t="s">
        <v>32</v>
      </c>
      <c r="N6" s="86"/>
      <c r="O6" s="57" t="s">
        <v>31</v>
      </c>
      <c r="P6" s="57" t="s">
        <v>32</v>
      </c>
      <c r="Q6" s="86"/>
      <c r="R6" s="57" t="s">
        <v>31</v>
      </c>
      <c r="S6" s="57" t="s">
        <v>32</v>
      </c>
      <c r="T6" s="86"/>
      <c r="U6" s="57" t="s">
        <v>31</v>
      </c>
      <c r="V6" s="57" t="s">
        <v>32</v>
      </c>
      <c r="W6" s="86"/>
      <c r="X6" s="57" t="s">
        <v>31</v>
      </c>
      <c r="Y6" s="57" t="s">
        <v>32</v>
      </c>
      <c r="Z6" s="86"/>
      <c r="AA6" s="57" t="s">
        <v>31</v>
      </c>
      <c r="AB6" s="57" t="s">
        <v>32</v>
      </c>
      <c r="AC6" s="86"/>
      <c r="AD6" s="57" t="s">
        <v>31</v>
      </c>
      <c r="AE6" s="57" t="s">
        <v>32</v>
      </c>
      <c r="AF6" s="86"/>
      <c r="AG6" s="57" t="s">
        <v>31</v>
      </c>
      <c r="AH6" s="57" t="s">
        <v>32</v>
      </c>
    </row>
    <row r="7" spans="1:34" ht="13.5">
      <c r="A7" s="91" t="s">
        <v>2</v>
      </c>
      <c r="B7" s="89">
        <f>C7+D7</f>
        <v>222</v>
      </c>
      <c r="C7" s="88">
        <v>219</v>
      </c>
      <c r="D7" s="59">
        <v>3</v>
      </c>
      <c r="E7" s="89">
        <f>F7+G7</f>
        <v>216</v>
      </c>
      <c r="F7" s="88">
        <v>211</v>
      </c>
      <c r="G7" s="59">
        <v>5</v>
      </c>
      <c r="H7" s="89">
        <f>I7+J7</f>
        <v>248</v>
      </c>
      <c r="I7" s="88">
        <v>238</v>
      </c>
      <c r="J7" s="59">
        <v>10</v>
      </c>
      <c r="K7" s="89">
        <f>L7+M7</f>
        <v>234</v>
      </c>
      <c r="L7" s="88">
        <v>223</v>
      </c>
      <c r="M7" s="59">
        <v>11</v>
      </c>
      <c r="N7" s="89">
        <f>O7+P7</f>
        <v>214</v>
      </c>
      <c r="O7" s="88">
        <v>200</v>
      </c>
      <c r="P7" s="59">
        <v>14</v>
      </c>
      <c r="Q7" s="89">
        <f>R7+S7</f>
        <v>192</v>
      </c>
      <c r="R7" s="88">
        <v>182</v>
      </c>
      <c r="S7" s="59">
        <v>10</v>
      </c>
      <c r="T7" s="89">
        <f>U7+V7</f>
        <v>196</v>
      </c>
      <c r="U7" s="88">
        <v>184</v>
      </c>
      <c r="V7" s="59">
        <v>12</v>
      </c>
      <c r="W7" s="89">
        <f>X7+Y7</f>
        <v>196</v>
      </c>
      <c r="X7" s="88">
        <v>175</v>
      </c>
      <c r="Y7" s="59">
        <v>21</v>
      </c>
      <c r="Z7" s="89">
        <f>AA7+AB7</f>
        <v>214</v>
      </c>
      <c r="AA7" s="88">
        <v>193</v>
      </c>
      <c r="AB7" s="59">
        <v>21</v>
      </c>
      <c r="AC7" s="89">
        <f>AD7+AE7</f>
        <v>220</v>
      </c>
      <c r="AD7" s="88">
        <v>205</v>
      </c>
      <c r="AE7" s="59">
        <v>15</v>
      </c>
      <c r="AF7" s="89">
        <f>AG7+AH7</f>
        <v>236</v>
      </c>
      <c r="AG7" s="88">
        <v>221</v>
      </c>
      <c r="AH7" s="59">
        <v>15</v>
      </c>
    </row>
    <row r="8" spans="1:34" ht="13.5">
      <c r="A8" s="92" t="s">
        <v>3</v>
      </c>
      <c r="B8" s="90">
        <f t="shared" ref="B8:B14" si="0">C8+D8</f>
        <v>1598</v>
      </c>
      <c r="C8" s="51">
        <v>1545</v>
      </c>
      <c r="D8" s="62">
        <v>53</v>
      </c>
      <c r="E8" s="90">
        <f t="shared" ref="E8:E14" si="1">F8+G8</f>
        <v>1618</v>
      </c>
      <c r="F8" s="51">
        <v>1569</v>
      </c>
      <c r="G8" s="62">
        <v>49</v>
      </c>
      <c r="H8" s="90">
        <f t="shared" ref="H8:H14" si="2">I8+J8</f>
        <v>1604</v>
      </c>
      <c r="I8" s="51">
        <v>1570</v>
      </c>
      <c r="J8" s="62">
        <v>34</v>
      </c>
      <c r="K8" s="90">
        <f t="shared" ref="K8:K14" si="3">L8+M8</f>
        <v>1586</v>
      </c>
      <c r="L8" s="51">
        <v>1551</v>
      </c>
      <c r="M8" s="62">
        <v>35</v>
      </c>
      <c r="N8" s="90">
        <f t="shared" ref="N8:N14" si="4">O8+P8</f>
        <v>1536</v>
      </c>
      <c r="O8" s="51">
        <v>1491</v>
      </c>
      <c r="P8" s="62">
        <v>45</v>
      </c>
      <c r="Q8" s="90">
        <f t="shared" ref="Q8:Q14" si="5">R8+S8</f>
        <v>1473</v>
      </c>
      <c r="R8" s="51">
        <v>1431</v>
      </c>
      <c r="S8" s="62">
        <v>42</v>
      </c>
      <c r="T8" s="90">
        <f t="shared" ref="T8:T14" si="6">U8+V8</f>
        <v>1539</v>
      </c>
      <c r="U8" s="51">
        <v>1489</v>
      </c>
      <c r="V8" s="62">
        <v>50</v>
      </c>
      <c r="W8" s="90">
        <f t="shared" ref="W8:W14" si="7">X8+Y8</f>
        <v>1667</v>
      </c>
      <c r="X8" s="51">
        <v>1604</v>
      </c>
      <c r="Y8" s="62">
        <v>63</v>
      </c>
      <c r="Z8" s="90">
        <f t="shared" ref="Z8:Z14" si="8">AA8+AB8</f>
        <v>1751</v>
      </c>
      <c r="AA8" s="51">
        <v>1674</v>
      </c>
      <c r="AB8" s="62">
        <v>77</v>
      </c>
      <c r="AC8" s="90">
        <f t="shared" ref="AC8:AC14" si="9">AD8+AE8</f>
        <v>1770</v>
      </c>
      <c r="AD8" s="51">
        <v>1712</v>
      </c>
      <c r="AE8" s="62">
        <v>58</v>
      </c>
      <c r="AF8" s="90">
        <f t="shared" ref="AF8:AF14" si="10">AG8+AH8</f>
        <v>1772</v>
      </c>
      <c r="AG8" s="51">
        <v>1722</v>
      </c>
      <c r="AH8" s="62">
        <v>50</v>
      </c>
    </row>
    <row r="9" spans="1:34" ht="13.5">
      <c r="A9" s="92" t="s">
        <v>4</v>
      </c>
      <c r="B9" s="90">
        <f t="shared" si="0"/>
        <v>2080</v>
      </c>
      <c r="C9" s="51">
        <v>1972</v>
      </c>
      <c r="D9" s="62">
        <v>108</v>
      </c>
      <c r="E9" s="90">
        <f t="shared" si="1"/>
        <v>1972</v>
      </c>
      <c r="F9" s="51">
        <v>1873</v>
      </c>
      <c r="G9" s="62">
        <v>99</v>
      </c>
      <c r="H9" s="90">
        <f t="shared" si="2"/>
        <v>1882</v>
      </c>
      <c r="I9" s="51">
        <v>1776</v>
      </c>
      <c r="J9" s="62">
        <v>106</v>
      </c>
      <c r="K9" s="90">
        <f t="shared" si="3"/>
        <v>1715</v>
      </c>
      <c r="L9" s="51">
        <v>1634</v>
      </c>
      <c r="M9" s="62">
        <v>81</v>
      </c>
      <c r="N9" s="90">
        <f t="shared" si="4"/>
        <v>1674</v>
      </c>
      <c r="O9" s="51">
        <v>1604</v>
      </c>
      <c r="P9" s="62">
        <v>70</v>
      </c>
      <c r="Q9" s="90">
        <f t="shared" si="5"/>
        <v>1646</v>
      </c>
      <c r="R9" s="51">
        <v>1575</v>
      </c>
      <c r="S9" s="62">
        <v>71</v>
      </c>
      <c r="T9" s="90">
        <f t="shared" si="6"/>
        <v>1630</v>
      </c>
      <c r="U9" s="51">
        <v>1542</v>
      </c>
      <c r="V9" s="62">
        <v>88</v>
      </c>
      <c r="W9" s="90">
        <f t="shared" si="7"/>
        <v>1674</v>
      </c>
      <c r="X9" s="51">
        <v>1586</v>
      </c>
      <c r="Y9" s="62">
        <v>88</v>
      </c>
      <c r="Z9" s="90">
        <f t="shared" si="8"/>
        <v>1719</v>
      </c>
      <c r="AA9" s="51">
        <v>1633</v>
      </c>
      <c r="AB9" s="62">
        <v>86</v>
      </c>
      <c r="AC9" s="90">
        <f t="shared" si="9"/>
        <v>1722</v>
      </c>
      <c r="AD9" s="51">
        <v>1652</v>
      </c>
      <c r="AE9" s="62">
        <v>70</v>
      </c>
      <c r="AF9" s="90">
        <f t="shared" si="10"/>
        <v>1728</v>
      </c>
      <c r="AG9" s="51">
        <v>1656</v>
      </c>
      <c r="AH9" s="62">
        <v>72</v>
      </c>
    </row>
    <row r="10" spans="1:34" ht="13.5">
      <c r="A10" s="92" t="s">
        <v>5</v>
      </c>
      <c r="B10" s="90">
        <f t="shared" si="0"/>
        <v>2683</v>
      </c>
      <c r="C10" s="51">
        <v>2478</v>
      </c>
      <c r="D10" s="62">
        <v>205</v>
      </c>
      <c r="E10" s="90">
        <f t="shared" si="1"/>
        <v>2640</v>
      </c>
      <c r="F10" s="51">
        <v>2431</v>
      </c>
      <c r="G10" s="62">
        <v>209</v>
      </c>
      <c r="H10" s="90">
        <f t="shared" si="2"/>
        <v>2590</v>
      </c>
      <c r="I10" s="51">
        <v>2393</v>
      </c>
      <c r="J10" s="62">
        <v>197</v>
      </c>
      <c r="K10" s="90">
        <f t="shared" si="3"/>
        <v>2452</v>
      </c>
      <c r="L10" s="51">
        <v>2272</v>
      </c>
      <c r="M10" s="62">
        <v>180</v>
      </c>
      <c r="N10" s="90">
        <f t="shared" si="4"/>
        <v>2362</v>
      </c>
      <c r="O10" s="51">
        <v>2196</v>
      </c>
      <c r="P10" s="62">
        <v>166</v>
      </c>
      <c r="Q10" s="90">
        <f t="shared" si="5"/>
        <v>2268</v>
      </c>
      <c r="R10" s="51">
        <v>2118</v>
      </c>
      <c r="S10" s="62">
        <v>150</v>
      </c>
      <c r="T10" s="90">
        <f t="shared" si="6"/>
        <v>2153</v>
      </c>
      <c r="U10" s="51">
        <v>2002</v>
      </c>
      <c r="V10" s="62">
        <v>151</v>
      </c>
      <c r="W10" s="90">
        <f t="shared" si="7"/>
        <v>2108</v>
      </c>
      <c r="X10" s="51">
        <v>1955</v>
      </c>
      <c r="Y10" s="62">
        <v>153</v>
      </c>
      <c r="Z10" s="90">
        <f t="shared" si="8"/>
        <v>2061</v>
      </c>
      <c r="AA10" s="51">
        <v>1903</v>
      </c>
      <c r="AB10" s="62">
        <v>158</v>
      </c>
      <c r="AC10" s="90">
        <f t="shared" si="9"/>
        <v>1985</v>
      </c>
      <c r="AD10" s="51">
        <v>1844</v>
      </c>
      <c r="AE10" s="62">
        <v>141</v>
      </c>
      <c r="AF10" s="90">
        <f t="shared" si="10"/>
        <v>1947</v>
      </c>
      <c r="AG10" s="51">
        <v>1819</v>
      </c>
      <c r="AH10" s="62">
        <v>128</v>
      </c>
    </row>
    <row r="11" spans="1:34" ht="13.5">
      <c r="A11" s="92" t="s">
        <v>6</v>
      </c>
      <c r="B11" s="90">
        <f t="shared" si="0"/>
        <v>2691</v>
      </c>
      <c r="C11" s="51">
        <v>2346</v>
      </c>
      <c r="D11" s="62">
        <v>345</v>
      </c>
      <c r="E11" s="90">
        <f t="shared" si="1"/>
        <v>2560</v>
      </c>
      <c r="F11" s="51">
        <v>2242</v>
      </c>
      <c r="G11" s="62">
        <v>318</v>
      </c>
      <c r="H11" s="90">
        <f t="shared" si="2"/>
        <v>2510</v>
      </c>
      <c r="I11" s="51">
        <v>2210</v>
      </c>
      <c r="J11" s="62">
        <v>300</v>
      </c>
      <c r="K11" s="90">
        <f t="shared" si="3"/>
        <v>2389</v>
      </c>
      <c r="L11" s="51">
        <v>2142</v>
      </c>
      <c r="M11" s="62">
        <v>247</v>
      </c>
      <c r="N11" s="90">
        <f t="shared" si="4"/>
        <v>2290</v>
      </c>
      <c r="O11" s="51">
        <v>2077</v>
      </c>
      <c r="P11" s="62">
        <v>213</v>
      </c>
      <c r="Q11" s="90">
        <f t="shared" si="5"/>
        <v>2227</v>
      </c>
      <c r="R11" s="51">
        <v>2033</v>
      </c>
      <c r="S11" s="62">
        <v>194</v>
      </c>
      <c r="T11" s="90">
        <f t="shared" si="6"/>
        <v>2232</v>
      </c>
      <c r="U11" s="51">
        <v>2031</v>
      </c>
      <c r="V11" s="62">
        <v>201</v>
      </c>
      <c r="W11" s="90">
        <f t="shared" si="7"/>
        <v>2245</v>
      </c>
      <c r="X11" s="51">
        <v>2058</v>
      </c>
      <c r="Y11" s="62">
        <v>187</v>
      </c>
      <c r="Z11" s="90">
        <f t="shared" si="8"/>
        <v>2285</v>
      </c>
      <c r="AA11" s="51">
        <v>2079</v>
      </c>
      <c r="AB11" s="62">
        <v>206</v>
      </c>
      <c r="AC11" s="90">
        <f t="shared" si="9"/>
        <v>2322</v>
      </c>
      <c r="AD11" s="51">
        <v>2126</v>
      </c>
      <c r="AE11" s="62">
        <v>196</v>
      </c>
      <c r="AF11" s="90">
        <f t="shared" si="10"/>
        <v>2253</v>
      </c>
      <c r="AG11" s="51">
        <v>2067</v>
      </c>
      <c r="AH11" s="62">
        <v>186</v>
      </c>
    </row>
    <row r="12" spans="1:34" ht="13.5">
      <c r="A12" s="92" t="s">
        <v>7</v>
      </c>
      <c r="B12" s="90">
        <f t="shared" si="0"/>
        <v>2044</v>
      </c>
      <c r="C12" s="51">
        <v>1551</v>
      </c>
      <c r="D12" s="62">
        <v>493</v>
      </c>
      <c r="E12" s="90">
        <f t="shared" si="1"/>
        <v>2042</v>
      </c>
      <c r="F12" s="51">
        <v>1540</v>
      </c>
      <c r="G12" s="62">
        <v>502</v>
      </c>
      <c r="H12" s="90">
        <f t="shared" si="2"/>
        <v>1930</v>
      </c>
      <c r="I12" s="51">
        <v>1468</v>
      </c>
      <c r="J12" s="62">
        <v>462</v>
      </c>
      <c r="K12" s="90">
        <f t="shared" si="3"/>
        <v>1743</v>
      </c>
      <c r="L12" s="51">
        <v>1344</v>
      </c>
      <c r="M12" s="62">
        <v>399</v>
      </c>
      <c r="N12" s="90">
        <f t="shared" si="4"/>
        <v>1636</v>
      </c>
      <c r="O12" s="51">
        <v>1272</v>
      </c>
      <c r="P12" s="62">
        <v>364</v>
      </c>
      <c r="Q12" s="90">
        <f t="shared" si="5"/>
        <v>1558</v>
      </c>
      <c r="R12" s="51">
        <v>1217</v>
      </c>
      <c r="S12" s="62">
        <v>341</v>
      </c>
      <c r="T12" s="90">
        <f t="shared" si="6"/>
        <v>1476</v>
      </c>
      <c r="U12" s="51">
        <v>1150</v>
      </c>
      <c r="V12" s="62">
        <v>326</v>
      </c>
      <c r="W12" s="90">
        <f t="shared" si="7"/>
        <v>1430</v>
      </c>
      <c r="X12" s="51">
        <v>1127</v>
      </c>
      <c r="Y12" s="62">
        <v>303</v>
      </c>
      <c r="Z12" s="90">
        <f t="shared" si="8"/>
        <v>1379</v>
      </c>
      <c r="AA12" s="51">
        <v>1099</v>
      </c>
      <c r="AB12" s="62">
        <v>280</v>
      </c>
      <c r="AC12" s="90">
        <f t="shared" si="9"/>
        <v>1373</v>
      </c>
      <c r="AD12" s="51">
        <v>1123</v>
      </c>
      <c r="AE12" s="62">
        <v>250</v>
      </c>
      <c r="AF12" s="90">
        <f t="shared" si="10"/>
        <v>1311</v>
      </c>
      <c r="AG12" s="51">
        <v>1131</v>
      </c>
      <c r="AH12" s="62">
        <v>180</v>
      </c>
    </row>
    <row r="13" spans="1:34" ht="13.5">
      <c r="A13" s="92" t="s">
        <v>8</v>
      </c>
      <c r="B13" s="90">
        <f t="shared" si="0"/>
        <v>596</v>
      </c>
      <c r="C13" s="51">
        <v>326</v>
      </c>
      <c r="D13" s="62">
        <v>270</v>
      </c>
      <c r="E13" s="90">
        <f t="shared" si="1"/>
        <v>646</v>
      </c>
      <c r="F13" s="51">
        <v>413</v>
      </c>
      <c r="G13" s="62">
        <v>233</v>
      </c>
      <c r="H13" s="90">
        <f t="shared" si="2"/>
        <v>692</v>
      </c>
      <c r="I13" s="51">
        <v>424</v>
      </c>
      <c r="J13" s="62">
        <v>268</v>
      </c>
      <c r="K13" s="90">
        <f t="shared" si="3"/>
        <v>685</v>
      </c>
      <c r="L13" s="51">
        <v>438</v>
      </c>
      <c r="M13" s="62">
        <v>247</v>
      </c>
      <c r="N13" s="90">
        <f t="shared" si="4"/>
        <v>664</v>
      </c>
      <c r="O13" s="51">
        <v>422</v>
      </c>
      <c r="P13" s="62">
        <v>242</v>
      </c>
      <c r="Q13" s="90">
        <f t="shared" si="5"/>
        <v>657</v>
      </c>
      <c r="R13" s="51">
        <v>450</v>
      </c>
      <c r="S13" s="62">
        <v>207</v>
      </c>
      <c r="T13" s="90">
        <f t="shared" si="6"/>
        <v>620</v>
      </c>
      <c r="U13" s="51">
        <v>433</v>
      </c>
      <c r="V13" s="62">
        <v>187</v>
      </c>
      <c r="W13" s="90">
        <f t="shared" si="7"/>
        <v>610</v>
      </c>
      <c r="X13" s="51">
        <v>438</v>
      </c>
      <c r="Y13" s="62">
        <v>172</v>
      </c>
      <c r="Z13" s="90">
        <f t="shared" si="8"/>
        <v>573</v>
      </c>
      <c r="AA13" s="51">
        <v>407</v>
      </c>
      <c r="AB13" s="62">
        <v>166</v>
      </c>
      <c r="AC13" s="90">
        <f t="shared" si="9"/>
        <v>513</v>
      </c>
      <c r="AD13" s="51">
        <v>366</v>
      </c>
      <c r="AE13" s="62">
        <v>147</v>
      </c>
      <c r="AF13" s="90">
        <f t="shared" si="10"/>
        <v>493</v>
      </c>
      <c r="AG13" s="51">
        <v>336</v>
      </c>
      <c r="AH13" s="62">
        <v>157</v>
      </c>
    </row>
    <row r="14" spans="1:34" ht="13.5">
      <c r="A14" s="93" t="s">
        <v>9</v>
      </c>
      <c r="B14" s="90">
        <f t="shared" si="0"/>
        <v>1315</v>
      </c>
      <c r="C14" s="51">
        <v>28</v>
      </c>
      <c r="D14" s="62">
        <v>1287</v>
      </c>
      <c r="E14" s="90">
        <f t="shared" si="1"/>
        <v>1299</v>
      </c>
      <c r="F14" s="51">
        <v>46</v>
      </c>
      <c r="G14" s="62">
        <v>1253</v>
      </c>
      <c r="H14" s="90">
        <f t="shared" si="2"/>
        <v>1312</v>
      </c>
      <c r="I14" s="51">
        <v>141</v>
      </c>
      <c r="J14" s="62">
        <v>1171</v>
      </c>
      <c r="K14" s="90">
        <f t="shared" si="3"/>
        <v>1244</v>
      </c>
      <c r="L14" s="51">
        <v>221</v>
      </c>
      <c r="M14" s="62">
        <v>1023</v>
      </c>
      <c r="N14" s="90">
        <f t="shared" si="4"/>
        <v>1235</v>
      </c>
      <c r="O14" s="51">
        <v>297</v>
      </c>
      <c r="P14" s="62">
        <v>938</v>
      </c>
      <c r="Q14" s="90">
        <f t="shared" si="5"/>
        <v>1280</v>
      </c>
      <c r="R14" s="51">
        <v>380</v>
      </c>
      <c r="S14" s="62">
        <v>900</v>
      </c>
      <c r="T14" s="90">
        <f t="shared" si="6"/>
        <v>1284</v>
      </c>
      <c r="U14" s="51">
        <v>428</v>
      </c>
      <c r="V14" s="62">
        <v>856</v>
      </c>
      <c r="W14" s="90">
        <f t="shared" si="7"/>
        <v>1306</v>
      </c>
      <c r="X14" s="51">
        <v>483</v>
      </c>
      <c r="Y14" s="62">
        <v>823</v>
      </c>
      <c r="Z14" s="90">
        <f t="shared" si="8"/>
        <v>1325</v>
      </c>
      <c r="AA14" s="51">
        <v>485</v>
      </c>
      <c r="AB14" s="62">
        <v>840</v>
      </c>
      <c r="AC14" s="90">
        <f t="shared" si="9"/>
        <v>1314</v>
      </c>
      <c r="AD14" s="51">
        <v>486</v>
      </c>
      <c r="AE14" s="62">
        <v>828</v>
      </c>
      <c r="AF14" s="90">
        <f t="shared" si="10"/>
        <v>1314</v>
      </c>
      <c r="AG14" s="51">
        <v>492</v>
      </c>
      <c r="AH14" s="62">
        <v>822</v>
      </c>
    </row>
    <row r="15" spans="1:34" ht="15" customHeight="1">
      <c r="A15" s="68" t="s">
        <v>33</v>
      </c>
      <c r="B15" s="69">
        <f t="shared" ref="B15:D15" si="11">SUM(B7:B14)</f>
        <v>13229</v>
      </c>
      <c r="C15" s="69">
        <f t="shared" si="11"/>
        <v>10465</v>
      </c>
      <c r="D15" s="69">
        <f t="shared" si="11"/>
        <v>2764</v>
      </c>
      <c r="E15" s="69">
        <f t="shared" ref="E15:N15" si="12">SUM(E7:E14)</f>
        <v>12993</v>
      </c>
      <c r="F15" s="69">
        <f t="shared" si="12"/>
        <v>10325</v>
      </c>
      <c r="G15" s="69">
        <f t="shared" si="12"/>
        <v>2668</v>
      </c>
      <c r="H15" s="69">
        <f t="shared" si="12"/>
        <v>12768</v>
      </c>
      <c r="I15" s="69">
        <f t="shared" si="12"/>
        <v>10220</v>
      </c>
      <c r="J15" s="69">
        <f t="shared" si="12"/>
        <v>2548</v>
      </c>
      <c r="K15" s="69">
        <f t="shared" ref="K15" si="13">SUM(K7:K14)</f>
        <v>12048</v>
      </c>
      <c r="L15" s="69">
        <f t="shared" si="12"/>
        <v>9825</v>
      </c>
      <c r="M15" s="69">
        <f t="shared" si="12"/>
        <v>2223</v>
      </c>
      <c r="N15" s="69">
        <f t="shared" si="12"/>
        <v>11611</v>
      </c>
      <c r="O15" s="69">
        <f t="shared" ref="O15:Q15" si="14">SUM(O7:O14)</f>
        <v>9559</v>
      </c>
      <c r="P15" s="69">
        <f t="shared" si="14"/>
        <v>2052</v>
      </c>
      <c r="Q15" s="69">
        <f t="shared" si="14"/>
        <v>11301</v>
      </c>
      <c r="R15" s="69">
        <f t="shared" ref="R15:T15" si="15">SUM(R7:R14)</f>
        <v>9386</v>
      </c>
      <c r="S15" s="69">
        <f t="shared" si="15"/>
        <v>1915</v>
      </c>
      <c r="T15" s="69">
        <f t="shared" si="15"/>
        <v>11130</v>
      </c>
      <c r="U15" s="69">
        <f t="shared" ref="U15:W15" si="16">SUM(U7:U14)</f>
        <v>9259</v>
      </c>
      <c r="V15" s="69">
        <f t="shared" si="16"/>
        <v>1871</v>
      </c>
      <c r="W15" s="69">
        <f t="shared" si="16"/>
        <v>11236</v>
      </c>
      <c r="X15" s="69">
        <f t="shared" ref="X15:Z15" si="17">SUM(X7:X14)</f>
        <v>9426</v>
      </c>
      <c r="Y15" s="69">
        <f t="shared" si="17"/>
        <v>1810</v>
      </c>
      <c r="Z15" s="69">
        <f t="shared" si="17"/>
        <v>11307</v>
      </c>
      <c r="AA15" s="69">
        <f t="shared" ref="AA15:AC15" si="18">SUM(AA7:AA14)</f>
        <v>9473</v>
      </c>
      <c r="AB15" s="69">
        <f t="shared" si="18"/>
        <v>1834</v>
      </c>
      <c r="AC15" s="69">
        <f t="shared" si="18"/>
        <v>11219</v>
      </c>
      <c r="AD15" s="69">
        <f t="shared" ref="AD15:AF15" si="19">SUM(AD7:AD14)</f>
        <v>9514</v>
      </c>
      <c r="AE15" s="69">
        <f t="shared" si="19"/>
        <v>1705</v>
      </c>
      <c r="AF15" s="69">
        <f t="shared" si="19"/>
        <v>11054</v>
      </c>
      <c r="AG15" s="69">
        <f t="shared" ref="AG15:AH15" si="20">SUM(AG7:AG14)</f>
        <v>9444</v>
      </c>
      <c r="AH15" s="69">
        <f t="shared" si="20"/>
        <v>1610</v>
      </c>
    </row>
    <row r="16" spans="1:34" ht="15">
      <c r="A16" s="98" t="s">
        <v>49</v>
      </c>
      <c r="B16" s="99"/>
      <c r="C16" s="99"/>
      <c r="D16" s="99"/>
      <c r="E16" s="99"/>
      <c r="F16" s="99"/>
      <c r="G16" s="99"/>
      <c r="H16" s="99"/>
      <c r="I16" s="90"/>
      <c r="J16" s="90"/>
    </row>
    <row r="17" spans="1:21" s="25" customFormat="1" ht="66.75" customHeight="1">
      <c r="A17" s="104" t="s">
        <v>36</v>
      </c>
      <c r="B17" s="105"/>
      <c r="C17" s="105"/>
      <c r="D17" s="105"/>
      <c r="E17" s="105"/>
      <c r="F17" s="105"/>
      <c r="G17" s="105"/>
      <c r="H17" s="105"/>
      <c r="I17" s="105"/>
      <c r="J17" s="105"/>
    </row>
    <row r="28" spans="1:21">
      <c r="N28" s="115"/>
      <c r="O28" s="115"/>
      <c r="P28" s="115"/>
      <c r="Q28" s="115"/>
      <c r="R28" s="115"/>
      <c r="S28" s="115"/>
      <c r="T28" s="115"/>
      <c r="U28" s="115"/>
    </row>
  </sheetData>
  <mergeCells count="26">
    <mergeCell ref="AF3:AH3"/>
    <mergeCell ref="AG4:AH4"/>
    <mergeCell ref="N28:U28"/>
    <mergeCell ref="N3:P3"/>
    <mergeCell ref="O4:P4"/>
    <mergeCell ref="Q3:S3"/>
    <mergeCell ref="R4:S4"/>
    <mergeCell ref="T3:V3"/>
    <mergeCell ref="U4:V4"/>
    <mergeCell ref="AC3:AE3"/>
    <mergeCell ref="AD4:AE4"/>
    <mergeCell ref="Z3:AB3"/>
    <mergeCell ref="AA4:AB4"/>
    <mergeCell ref="W3:Y3"/>
    <mergeCell ref="X4:Y4"/>
    <mergeCell ref="A17:J17"/>
    <mergeCell ref="H3:J3"/>
    <mergeCell ref="E3:G3"/>
    <mergeCell ref="B3:D3"/>
    <mergeCell ref="A16:H16"/>
    <mergeCell ref="A2:M2"/>
    <mergeCell ref="C4:D4"/>
    <mergeCell ref="F4:G4"/>
    <mergeCell ref="I4:J4"/>
    <mergeCell ref="L4:M4"/>
    <mergeCell ref="K3:M3"/>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GRAF_FISKERE 1990 - 2019</vt:lpstr>
      <vt:lpstr>FISKERE_1990_2000_2010_19</vt:lpstr>
      <vt:lpstr>FISKERE_2009-2019</vt:lpstr>
      <vt:lpstr>FISKERE_2009-2019 KJØNN</vt:lpstr>
      <vt:lpstr>FISKERE_ALDER_1990_2000_2010-19</vt:lpstr>
      <vt:lpstr>FISKERE_ALDER 2009-2019</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Odny Aspvik</dc:creator>
  <cp:lastModifiedBy>Oddrunn Ølmheim</cp:lastModifiedBy>
  <cp:lastPrinted>2015-01-08T07:09:53Z</cp:lastPrinted>
  <dcterms:created xsi:type="dcterms:W3CDTF">2002-04-22T10:09:23Z</dcterms:created>
  <dcterms:modified xsi:type="dcterms:W3CDTF">2020-01-07T08:03:05Z</dcterms:modified>
</cp:coreProperties>
</file>